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35" windowHeight="9855" tabRatio="696" activeTab="0"/>
  </bookViews>
  <sheets>
    <sheet name="Process Lethality" sheetId="1" r:id="rId1"/>
    <sheet name="Example-Lm Hotdogs" sheetId="2" r:id="rId2"/>
    <sheet name="Example-Ec Grd Beef" sheetId="3" r:id="rId3"/>
    <sheet name="Example-Sal Grd Beef" sheetId="4" r:id="rId4"/>
  </sheets>
  <definedNames>
    <definedName name="_xlnm.Print_Area" localSheetId="2">'Example-Ec Grd Beef'!$A$1:$G$91</definedName>
    <definedName name="_xlnm.Print_Area" localSheetId="1">'Example-Lm Hotdogs'!$A$1:$G$91</definedName>
    <definedName name="_xlnm.Print_Area" localSheetId="3">'Example-Sal Grd Beef'!$A$1:$G$91</definedName>
    <definedName name="_xlnm.Print_Area" localSheetId="0">'Process Lethality'!$A$1:$G$91</definedName>
  </definedNames>
  <calcPr fullCalcOnLoad="1"/>
</workbook>
</file>

<file path=xl/sharedStrings.xml><?xml version="1.0" encoding="utf-8"?>
<sst xmlns="http://schemas.openxmlformats.org/spreadsheetml/2006/main" count="253" uniqueCount="60">
  <si>
    <t>(min)</t>
  </si>
  <si>
    <t>ºF</t>
  </si>
  <si>
    <t>PROCESS LETHALITY DETERMINATION</t>
  </si>
  <si>
    <t>Instructions:</t>
  </si>
  <si>
    <t xml:space="preserve">z = </t>
  </si>
  <si>
    <t>Data Table</t>
  </si>
  <si>
    <t>T ref</t>
  </si>
  <si>
    <t>z</t>
  </si>
  <si>
    <t>D</t>
  </si>
  <si>
    <t>Organism</t>
  </si>
  <si>
    <t>( ºF)</t>
  </si>
  <si>
    <t>Salmonella</t>
  </si>
  <si>
    <t>Product</t>
  </si>
  <si>
    <t>Microbial Heat Tolerance</t>
  </si>
  <si>
    <t>User Must:</t>
  </si>
  <si>
    <t>Time (min)</t>
  </si>
  <si>
    <t>F-value (min)</t>
  </si>
  <si>
    <t>Core Temp (ºF)</t>
  </si>
  <si>
    <t>min</t>
  </si>
  <si>
    <r>
      <t xml:space="preserve">E. coli </t>
    </r>
    <r>
      <rPr>
        <sz val="10"/>
        <rFont val="Arial"/>
        <family val="2"/>
      </rPr>
      <t>O157:H7</t>
    </r>
  </si>
  <si>
    <r>
      <t xml:space="preserve">Meat Patty </t>
    </r>
    <r>
      <rPr>
        <sz val="8"/>
        <rFont val="Arial"/>
        <family val="2"/>
      </rPr>
      <t>(Scott and Weddig, 1998)</t>
    </r>
  </si>
  <si>
    <t>D =</t>
  </si>
  <si>
    <r>
      <t xml:space="preserve">Gr. Beef (25% fat) </t>
    </r>
    <r>
      <rPr>
        <sz val="8"/>
        <rFont val="Arial"/>
        <family val="2"/>
      </rPr>
      <t>(Juneja, 2003)</t>
    </r>
  </si>
  <si>
    <r>
      <t xml:space="preserve">Lean Gr. Beef (2% fat) </t>
    </r>
    <r>
      <rPr>
        <sz val="8"/>
        <rFont val="Arial"/>
        <family val="2"/>
      </rPr>
      <t>(Line et al., 1991)</t>
    </r>
    <r>
      <rPr>
        <sz val="9"/>
        <rFont val="Arial"/>
        <family val="2"/>
      </rPr>
      <t xml:space="preserve"> </t>
    </r>
  </si>
  <si>
    <r>
      <t>Lean Gr. Turkey</t>
    </r>
    <r>
      <rPr>
        <sz val="8"/>
        <rFont val="Arial"/>
        <family val="2"/>
      </rPr>
      <t xml:space="preserve"> (Juneja and Marmer, 1999)</t>
    </r>
  </si>
  <si>
    <r>
      <t xml:space="preserve">Lean Gr. Lamb </t>
    </r>
    <r>
      <rPr>
        <sz val="8"/>
        <rFont val="Arial"/>
        <family val="2"/>
      </rPr>
      <t>(Juneja and Marmer, 1999)</t>
    </r>
  </si>
  <si>
    <r>
      <t xml:space="preserve">Lean Gr. Pork </t>
    </r>
    <r>
      <rPr>
        <sz val="8"/>
        <rFont val="Arial"/>
        <family val="2"/>
      </rPr>
      <t>(Juneja and Marmer, 1999)</t>
    </r>
  </si>
  <si>
    <r>
      <t xml:space="preserve">Lean Gr. Beef (2% fat) </t>
    </r>
    <r>
      <rPr>
        <sz val="8"/>
        <rFont val="Arial"/>
        <family val="2"/>
      </rPr>
      <t>(Fain, et al., 1991)</t>
    </r>
  </si>
  <si>
    <r>
      <t xml:space="preserve">Hot Dog Batter (30% fat) </t>
    </r>
    <r>
      <rPr>
        <sz val="8"/>
        <rFont val="Arial"/>
        <family val="2"/>
      </rPr>
      <t>(Mazzotta and Gombas, 2001)</t>
    </r>
  </si>
  <si>
    <r>
      <t>TABLE 1:</t>
    </r>
    <r>
      <rPr>
        <b/>
        <sz val="11"/>
        <rFont val="Arial"/>
        <family val="2"/>
      </rPr>
      <t xml:space="preserve"> EXAMPLE - Lethality Data from Literature</t>
    </r>
  </si>
  <si>
    <t xml:space="preserve">ºF          </t>
  </si>
  <si>
    <t>T ref=</t>
  </si>
  <si>
    <t>Definitions:</t>
  </si>
  <si>
    <t>1. Identify organism and product of concern</t>
  </si>
  <si>
    <t>2. Provide at least 20 time/temp data points</t>
  </si>
  <si>
    <t>The USDA's FSIS Appendix A Compliance Guidelines For Meeting Lethality Performance  Standards For Certain Meat And Poultry Products that addresses desired log reductions should also be considered when evaluating a lethality process.</t>
  </si>
  <si>
    <r>
      <t>D-value</t>
    </r>
    <r>
      <rPr>
        <sz val="10"/>
        <rFont val="Arial"/>
        <family val="2"/>
      </rPr>
      <t>:  The time (in minutes) at an associated T ref required to kill 90% of the selected microorganism; a one log reduction.</t>
    </r>
  </si>
  <si>
    <r>
      <t>z-value</t>
    </r>
    <r>
      <rPr>
        <sz val="10"/>
        <rFont val="Arial"/>
        <family val="2"/>
      </rPr>
      <t xml:space="preserve">:  The number of degrees F to change the D-value by a factor of ten. </t>
    </r>
  </si>
  <si>
    <r>
      <t>F-value</t>
    </r>
    <r>
      <rPr>
        <sz val="10"/>
        <rFont val="Arial"/>
        <family val="2"/>
      </rPr>
      <t>:  The process lethality.  The equivalent time of heating at a reference temperature. Total lethality will be the final computed cumulative F value.</t>
    </r>
  </si>
  <si>
    <t>Listeria monocytogenes</t>
  </si>
  <si>
    <t>Note:  This model is a tool for calculating F-values.  To ensure correct results, the proper z, T-ref, and D-values for each product and organism must be used.</t>
  </si>
  <si>
    <r>
      <t xml:space="preserve">Note: </t>
    </r>
    <r>
      <rPr>
        <i/>
        <sz val="10"/>
        <rFont val="Arial"/>
        <family val="2"/>
      </rPr>
      <t xml:space="preserve">This model </t>
    </r>
    <r>
      <rPr>
        <b/>
        <i/>
        <sz val="10"/>
        <rFont val="Arial"/>
        <family val="2"/>
      </rPr>
      <t>MUST</t>
    </r>
    <r>
      <rPr>
        <i/>
        <sz val="10"/>
        <rFont val="Arial"/>
        <family val="2"/>
      </rPr>
      <t xml:space="preserve"> contain a </t>
    </r>
    <r>
      <rPr>
        <b/>
        <i/>
        <sz val="10"/>
        <rFont val="Arial"/>
        <family val="2"/>
      </rPr>
      <t>MINIMUM</t>
    </r>
    <r>
      <rPr>
        <i/>
        <sz val="10"/>
        <rFont val="Arial"/>
        <family val="2"/>
      </rPr>
      <t xml:space="preserve"> of 20 time/temperature data points.  The model is not accurate if less than 20 data time/temperature data points are used. </t>
    </r>
  </si>
  <si>
    <r>
      <t xml:space="preserve">Note: </t>
    </r>
    <r>
      <rPr>
        <i/>
        <sz val="10"/>
        <rFont val="Arial"/>
        <family val="2"/>
      </rPr>
      <t xml:space="preserve">The data in Table 1 has been selected as examples of the type of data that should be collected and extracted from your own companies challenge study data, scientific literature, safe  harbor documents, or other relieable sources.  The data in Table 1 </t>
    </r>
    <r>
      <rPr>
        <b/>
        <i/>
        <sz val="10"/>
        <rFont val="Arial"/>
        <family val="2"/>
      </rPr>
      <t>SHOULD NOT BE USED EXCLUSIVELY AS SUPPORT DATA.</t>
    </r>
  </si>
  <si>
    <t xml:space="preserve">Select the organism and product of concern and identify corresponding T ref (Temperature reference), z, and D  values and create a similar table to Table 1. These values should be obtained from your own companies challenge study data, from scientific literature, or other reliable sources. These values need to be relevant and appropriate for the type of product and the organism of concern.  </t>
  </si>
  <si>
    <t>Enter the T ref, z, and D values into the appropriate labeled cells below the table that contains the lethality data from literature.</t>
  </si>
  <si>
    <t>Clear and enter at least 20 time/temperature data points into the data table.</t>
  </si>
  <si>
    <t>Once the table is completed, a cumulative F value will be given as the very last number in the right hand column of the data table. This number adds up the lethality values for each time interval and calculates an approximation of the area under the lethal rate curve.</t>
  </si>
  <si>
    <t xml:space="preserve">The total log reduction of the process is automatically determined by dividing the cumulative F value by the D value that was entered into the appropriate labeled cell. The resulting value equals the total log reduction of the process. </t>
  </si>
  <si>
    <t>By using these estimates, you or a process authority should determine if the process meets regulatory requirements as safe.</t>
  </si>
  <si>
    <t xml:space="preserve">Log Reduction of Process </t>
  </si>
  <si>
    <t>Organism:___________________</t>
  </si>
  <si>
    <t>Product name:_______________</t>
  </si>
  <si>
    <r>
      <t xml:space="preserve">Date:  </t>
    </r>
    <r>
      <rPr>
        <sz val="10"/>
        <rFont val="Arial"/>
        <family val="2"/>
      </rPr>
      <t>August 25, 2010</t>
    </r>
  </si>
  <si>
    <r>
      <t>Organism:</t>
    </r>
    <r>
      <rPr>
        <i/>
        <sz val="10"/>
        <rFont val="Arial"/>
        <family val="2"/>
      </rPr>
      <t xml:space="preserve"> Salmonella</t>
    </r>
  </si>
  <si>
    <r>
      <t xml:space="preserve">Product name:  </t>
    </r>
    <r>
      <rPr>
        <sz val="10"/>
        <rFont val="Arial"/>
        <family val="2"/>
      </rPr>
      <t>Ground Beef</t>
    </r>
  </si>
  <si>
    <r>
      <t>Organism:</t>
    </r>
    <r>
      <rPr>
        <i/>
        <sz val="10"/>
        <rFont val="Arial"/>
        <family val="2"/>
      </rPr>
      <t xml:space="preserve"> E. coli </t>
    </r>
    <r>
      <rPr>
        <sz val="10"/>
        <rFont val="Arial"/>
        <family val="2"/>
      </rPr>
      <t>O157:H7</t>
    </r>
  </si>
  <si>
    <r>
      <t>Organism:</t>
    </r>
    <r>
      <rPr>
        <i/>
        <sz val="10"/>
        <rFont val="Arial"/>
        <family val="2"/>
      </rPr>
      <t xml:space="preserve"> L. monocytogenes</t>
    </r>
  </si>
  <si>
    <r>
      <t xml:space="preserve">Product name:  </t>
    </r>
    <r>
      <rPr>
        <sz val="10"/>
        <rFont val="Arial"/>
        <family val="2"/>
      </rPr>
      <t>Hot Dogs</t>
    </r>
  </si>
  <si>
    <t>After the data is entered, a core temperature and lethality curve are produced.</t>
  </si>
  <si>
    <t>Date:________________________</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</si>
</sst>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1">
    <font>
      <sz val="10"/>
      <name val="Arial"/>
      <family val="0"/>
    </font>
    <font>
      <sz val="11"/>
      <color indexed="8"/>
      <name val="Calibri"/>
      <family val="2"/>
    </font>
    <font>
      <b/>
      <sz val="10"/>
      <name val="Arial"/>
      <family val="2"/>
    </font>
    <font>
      <b/>
      <u val="single"/>
      <sz val="10"/>
      <name val="Arial"/>
      <family val="2"/>
    </font>
    <font>
      <i/>
      <sz val="10"/>
      <name val="Arial"/>
      <family val="2"/>
    </font>
    <font>
      <sz val="10"/>
      <color indexed="10"/>
      <name val="Arial"/>
      <family val="2"/>
    </font>
    <font>
      <b/>
      <sz val="12"/>
      <name val="Arial"/>
      <family val="2"/>
    </font>
    <font>
      <sz val="8"/>
      <name val="Arial"/>
      <family val="0"/>
    </font>
    <font>
      <u val="single"/>
      <sz val="10"/>
      <color indexed="12"/>
      <name val="Arial"/>
      <family val="0"/>
    </font>
    <font>
      <sz val="9"/>
      <name val="Arial"/>
      <family val="2"/>
    </font>
    <font>
      <b/>
      <sz val="10.5"/>
      <name val="Arial"/>
      <family val="2"/>
    </font>
    <font>
      <b/>
      <sz val="11"/>
      <name val="Arial"/>
      <family val="2"/>
    </font>
    <font>
      <b/>
      <i/>
      <sz val="10"/>
      <name val="Arial"/>
      <family val="2"/>
    </font>
    <font>
      <b/>
      <sz val="12"/>
      <color indexed="10"/>
      <name val="Arial"/>
      <family val="2"/>
    </font>
    <font>
      <b/>
      <sz val="9"/>
      <name val="Arial"/>
      <family val="2"/>
    </font>
    <font>
      <sz val="8"/>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b/>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top/>
      <bottom/>
    </border>
    <border>
      <left style="thin"/>
      <right/>
      <top/>
      <bottom style="thin"/>
    </border>
    <border>
      <left/>
      <right/>
      <top/>
      <bottom style="thin"/>
    </border>
    <border>
      <left/>
      <right style="thin"/>
      <top style="thin"/>
      <bottom style="thin"/>
    </border>
    <border>
      <left/>
      <right style="thin"/>
      <top/>
      <bottom/>
    </border>
    <border>
      <left/>
      <right style="thin"/>
      <top/>
      <bottom style="thin"/>
    </border>
    <border>
      <left/>
      <right/>
      <top style="thin"/>
      <bottom style="thin"/>
    </border>
    <border>
      <left style="thin"/>
      <right/>
      <top style="thin"/>
      <bottom style="thin"/>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2">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4">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xf>
    <xf numFmtId="0" fontId="3" fillId="0" borderId="0" xfId="0" applyFont="1" applyAlignment="1">
      <alignment/>
    </xf>
    <xf numFmtId="0" fontId="2" fillId="0" borderId="0" xfId="0" applyFont="1" applyBorder="1" applyAlignment="1">
      <alignment/>
    </xf>
    <xf numFmtId="0" fontId="0" fillId="0" borderId="12" xfId="0" applyFont="1" applyBorder="1" applyAlignment="1">
      <alignment/>
    </xf>
    <xf numFmtId="0" fontId="2" fillId="0" borderId="13" xfId="0" applyFont="1" applyBorder="1" applyAlignment="1">
      <alignment/>
    </xf>
    <xf numFmtId="0" fontId="4" fillId="0" borderId="12" xfId="0" applyFont="1" applyBorder="1" applyAlignment="1">
      <alignment/>
    </xf>
    <xf numFmtId="164" fontId="0" fillId="0" borderId="0" xfId="0" applyNumberFormat="1" applyFont="1" applyBorder="1" applyAlignment="1">
      <alignment horizontal="center"/>
    </xf>
    <xf numFmtId="0" fontId="4" fillId="0" borderId="0" xfId="0" applyFont="1" applyBorder="1" applyAlignment="1">
      <alignment/>
    </xf>
    <xf numFmtId="0" fontId="2" fillId="0" borderId="14" xfId="0" applyFont="1" applyBorder="1" applyAlignment="1">
      <alignment/>
    </xf>
    <xf numFmtId="165" fontId="0" fillId="0" borderId="10" xfId="0" applyNumberFormat="1" applyFont="1" applyBorder="1" applyAlignment="1">
      <alignment horizontal="center"/>
    </xf>
    <xf numFmtId="165" fontId="0" fillId="0" borderId="11" xfId="0" applyNumberFormat="1" applyFont="1" applyBorder="1" applyAlignment="1">
      <alignment horizontal="center"/>
    </xf>
    <xf numFmtId="165" fontId="5" fillId="0" borderId="11" xfId="0" applyNumberFormat="1" applyFont="1" applyBorder="1" applyAlignment="1">
      <alignment horizontal="center"/>
    </xf>
    <xf numFmtId="0" fontId="3" fillId="0" borderId="0" xfId="0" applyFont="1" applyBorder="1" applyAlignment="1">
      <alignment/>
    </xf>
    <xf numFmtId="0" fontId="6" fillId="0" borderId="0" xfId="0" applyFont="1" applyBorder="1" applyAlignment="1">
      <alignment/>
    </xf>
    <xf numFmtId="0" fontId="4" fillId="0" borderId="12" xfId="0" applyFont="1" applyBorder="1" applyAlignment="1">
      <alignment vertical="center" wrapText="1"/>
    </xf>
    <xf numFmtId="0" fontId="0" fillId="0" borderId="15" xfId="0" applyFont="1" applyBorder="1" applyAlignment="1">
      <alignment/>
    </xf>
    <xf numFmtId="0" fontId="0" fillId="0" borderId="0" xfId="0" applyFont="1" applyFill="1" applyBorder="1" applyAlignment="1">
      <alignment horizontal="center"/>
    </xf>
    <xf numFmtId="2" fontId="0" fillId="0" borderId="16" xfId="0" applyNumberFormat="1" applyFont="1" applyFill="1" applyBorder="1" applyAlignment="1">
      <alignment horizontal="center"/>
    </xf>
    <xf numFmtId="164" fontId="0" fillId="0" borderId="16"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14" xfId="0" applyFont="1" applyFill="1" applyBorder="1" applyAlignment="1">
      <alignment horizontal="center"/>
    </xf>
    <xf numFmtId="164" fontId="0" fillId="0" borderId="17" xfId="0" applyNumberFormat="1" applyFont="1" applyFill="1" applyBorder="1" applyAlignment="1">
      <alignment horizontal="center"/>
    </xf>
    <xf numFmtId="0" fontId="2" fillId="33" borderId="0" xfId="0" applyFont="1" applyFill="1" applyBorder="1" applyAlignment="1">
      <alignment horizontal="center"/>
    </xf>
    <xf numFmtId="0" fontId="2" fillId="33" borderId="14" xfId="0" applyFont="1" applyFill="1" applyBorder="1" applyAlignment="1">
      <alignment horizontal="center"/>
    </xf>
    <xf numFmtId="0" fontId="2" fillId="34" borderId="0" xfId="0" applyFont="1" applyFill="1" applyBorder="1" applyAlignment="1">
      <alignment horizontal="center"/>
    </xf>
    <xf numFmtId="0" fontId="2" fillId="34" borderId="14"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165" fontId="0" fillId="0" borderId="16" xfId="0" applyNumberFormat="1" applyFont="1" applyFill="1" applyBorder="1" applyAlignment="1">
      <alignment horizontal="center"/>
    </xf>
    <xf numFmtId="0" fontId="2" fillId="34" borderId="11" xfId="0" applyFont="1" applyFill="1" applyBorder="1" applyAlignment="1">
      <alignment horizontal="center"/>
    </xf>
    <xf numFmtId="0" fontId="2" fillId="0" borderId="16" xfId="0" applyFont="1" applyBorder="1" applyAlignment="1">
      <alignment horizontal="right"/>
    </xf>
    <xf numFmtId="0" fontId="2" fillId="33" borderId="11" xfId="0" applyFont="1" applyFill="1" applyBorder="1" applyAlignment="1">
      <alignment horizontal="center"/>
    </xf>
    <xf numFmtId="0" fontId="2" fillId="35" borderId="11" xfId="0" applyFont="1" applyFill="1" applyBorder="1" applyAlignment="1">
      <alignment horizontal="center"/>
    </xf>
    <xf numFmtId="0" fontId="8" fillId="0" borderId="0" xfId="52" applyFont="1" applyFill="1" applyBorder="1" applyAlignment="1" applyProtection="1">
      <alignment/>
      <protection/>
    </xf>
    <xf numFmtId="0" fontId="0" fillId="0" borderId="0" xfId="0" applyFont="1" applyFill="1" applyBorder="1" applyAlignment="1">
      <alignment horizontal="left"/>
    </xf>
    <xf numFmtId="0" fontId="0" fillId="0" borderId="18" xfId="0" applyFont="1" applyBorder="1" applyAlignment="1">
      <alignment/>
    </xf>
    <xf numFmtId="0" fontId="2" fillId="0" borderId="18" xfId="0" applyFont="1" applyBorder="1" applyAlignment="1">
      <alignment horizontal="center"/>
    </xf>
    <xf numFmtId="2"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2" fontId="0" fillId="0" borderId="12"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ont="1" applyBorder="1" applyAlignment="1">
      <alignment/>
    </xf>
    <xf numFmtId="0" fontId="0" fillId="0" borderId="14" xfId="0" applyFont="1" applyBorder="1" applyAlignment="1">
      <alignment/>
    </xf>
    <xf numFmtId="0" fontId="6" fillId="0" borderId="19" xfId="0" applyFont="1" applyBorder="1" applyAlignment="1">
      <alignment/>
    </xf>
    <xf numFmtId="0" fontId="0" fillId="0" borderId="20" xfId="0" applyFont="1" applyBorder="1" applyAlignment="1">
      <alignment/>
    </xf>
    <xf numFmtId="0" fontId="3" fillId="0" borderId="0" xfId="0" applyFont="1" applyFill="1" applyBorder="1" applyAlignment="1">
      <alignment horizontal="left"/>
    </xf>
    <xf numFmtId="0" fontId="2" fillId="0" borderId="0" xfId="0" applyFont="1" applyFill="1" applyBorder="1" applyAlignment="1">
      <alignment horizontal="left"/>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Border="1" applyAlignment="1">
      <alignment wrapText="1"/>
    </xf>
    <xf numFmtId="0" fontId="12" fillId="0" borderId="0" xfId="0" applyFont="1" applyFill="1" applyBorder="1" applyAlignment="1">
      <alignment horizontal="left" wrapText="1"/>
    </xf>
    <xf numFmtId="0" fontId="3" fillId="36" borderId="0" xfId="0" applyFont="1" applyFill="1" applyBorder="1" applyAlignment="1">
      <alignment/>
    </xf>
    <xf numFmtId="0" fontId="0" fillId="36" borderId="0" xfId="0" applyFont="1" applyFill="1" applyAlignment="1">
      <alignment/>
    </xf>
    <xf numFmtId="0" fontId="0" fillId="36" borderId="0" xfId="0" applyFont="1" applyFill="1" applyBorder="1" applyAlignment="1">
      <alignment/>
    </xf>
    <xf numFmtId="0" fontId="2" fillId="0" borderId="0" xfId="0" applyFont="1" applyBorder="1" applyAlignment="1">
      <alignment horizontal="left"/>
    </xf>
    <xf numFmtId="0" fontId="14" fillId="0" borderId="11" xfId="0" applyFont="1" applyBorder="1" applyAlignment="1">
      <alignment horizontal="center"/>
    </xf>
    <xf numFmtId="0" fontId="12" fillId="36" borderId="21" xfId="0" applyFont="1" applyFill="1" applyBorder="1" applyAlignment="1">
      <alignment horizontal="left" wrapText="1"/>
    </xf>
    <xf numFmtId="0" fontId="12" fillId="36" borderId="22" xfId="0" applyFont="1" applyFill="1" applyBorder="1" applyAlignment="1">
      <alignment horizontal="left" wrapText="1"/>
    </xf>
    <xf numFmtId="0" fontId="12" fillId="36" borderId="23" xfId="0" applyFont="1" applyFill="1" applyBorder="1" applyAlignment="1">
      <alignment horizontal="left" wrapText="1"/>
    </xf>
    <xf numFmtId="0" fontId="10" fillId="0" borderId="19" xfId="0" applyFont="1" applyBorder="1" applyAlignment="1">
      <alignment horizontal="center"/>
    </xf>
    <xf numFmtId="0" fontId="10" fillId="0" borderId="18" xfId="0" applyFont="1" applyBorder="1" applyAlignment="1">
      <alignment horizontal="center"/>
    </xf>
    <xf numFmtId="0" fontId="10" fillId="0" borderId="15" xfId="0" applyFont="1" applyBorder="1" applyAlignment="1">
      <alignment horizontal="center"/>
    </xf>
    <xf numFmtId="0" fontId="0" fillId="0" borderId="0" xfId="0" applyFont="1" applyBorder="1" applyAlignment="1">
      <alignment horizontal="left" wrapText="1"/>
    </xf>
    <xf numFmtId="0" fontId="2" fillId="0" borderId="0" xfId="0" applyFont="1" applyFill="1" applyBorder="1" applyAlignment="1">
      <alignment horizontal="left"/>
    </xf>
    <xf numFmtId="0" fontId="0" fillId="0" borderId="0" xfId="0" applyFont="1" applyBorder="1" applyAlignment="1">
      <alignment wrapText="1"/>
    </xf>
    <xf numFmtId="0" fontId="8" fillId="0" borderId="0" xfId="52" applyFont="1" applyFill="1" applyBorder="1" applyAlignment="1" applyProtection="1">
      <alignment horizontal="left" wrapText="1"/>
      <protection/>
    </xf>
    <xf numFmtId="2" fontId="13" fillId="37" borderId="24" xfId="0" applyNumberFormat="1" applyFont="1" applyFill="1" applyBorder="1" applyAlignment="1">
      <alignment horizontal="center"/>
    </xf>
    <xf numFmtId="2" fontId="13" fillId="37" borderId="25" xfId="0" applyNumberFormat="1" applyFont="1" applyFill="1" applyBorder="1" applyAlignment="1">
      <alignment horizontal="center"/>
    </xf>
    <xf numFmtId="2" fontId="13" fillId="37" borderId="26" xfId="0" applyNumberFormat="1" applyFont="1" applyFill="1" applyBorder="1" applyAlignment="1">
      <alignment horizontal="center"/>
    </xf>
    <xf numFmtId="0" fontId="6" fillId="37" borderId="27" xfId="0" applyFont="1" applyFill="1" applyBorder="1" applyAlignment="1">
      <alignment horizontal="center"/>
    </xf>
    <xf numFmtId="0" fontId="6" fillId="37" borderId="28" xfId="0" applyFont="1" applyFill="1" applyBorder="1" applyAlignment="1">
      <alignment horizontal="center"/>
    </xf>
    <xf numFmtId="0" fontId="6" fillId="37" borderId="29" xfId="0" applyFont="1" applyFill="1" applyBorder="1" applyAlignment="1">
      <alignment horizontal="center"/>
    </xf>
    <xf numFmtId="0" fontId="2" fillId="0" borderId="0" xfId="0" applyFont="1" applyFill="1" applyBorder="1" applyAlignment="1">
      <alignment horizontal="left" wrapText="1"/>
    </xf>
    <xf numFmtId="0" fontId="0" fillId="0" borderId="0" xfId="0" applyFont="1" applyAlignment="1">
      <alignment vertical="center" wrapText="1"/>
    </xf>
    <xf numFmtId="0" fontId="0" fillId="0" borderId="0" xfId="0" applyFont="1" applyBorder="1" applyAlignment="1">
      <alignment vertical="center" wrapText="1"/>
    </xf>
    <xf numFmtId="0" fontId="2" fillId="36" borderId="0" xfId="0" applyNumberFormat="1"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Core temperature</a:t>
            </a:r>
          </a:p>
        </c:rich>
      </c:tx>
      <c:layout>
        <c:manualLayout>
          <c:xMode val="factor"/>
          <c:yMode val="factor"/>
          <c:x val="0.004"/>
          <c:y val="0"/>
        </c:manualLayout>
      </c:layout>
      <c:spPr>
        <a:noFill/>
        <a:ln>
          <a:noFill/>
        </a:ln>
      </c:spPr>
    </c:title>
    <c:plotArea>
      <c:layout>
        <c:manualLayout>
          <c:xMode val="edge"/>
          <c:yMode val="edge"/>
          <c:x val="0.0325"/>
          <c:y val="0.06625"/>
          <c:w val="0.969"/>
          <c:h val="0.882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'Process Lethality'!$D$64:$D$84</c:f>
              <c:numCache/>
            </c:numRef>
          </c:xVal>
          <c:yVal>
            <c:numRef>
              <c:f>'Process Lethality'!$E$64:$E$84</c:f>
              <c:numCache/>
            </c:numRef>
          </c:yVal>
          <c:smooth val="1"/>
        </c:ser>
        <c:axId val="45340925"/>
        <c:axId val="5415142"/>
      </c:scatterChart>
      <c:valAx>
        <c:axId val="45340925"/>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415142"/>
        <c:crosses val="autoZero"/>
        <c:crossBetween val="midCat"/>
        <c:dispUnits/>
      </c:valAx>
      <c:valAx>
        <c:axId val="5415142"/>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Temperature (F)</a:t>
                </a:r>
              </a:p>
            </c:rich>
          </c:tx>
          <c:layout>
            <c:manualLayout>
              <c:xMode val="factor"/>
              <c:yMode val="factor"/>
              <c:x val="-0.00575"/>
              <c:y val="0.01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340925"/>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Lethality</a:t>
            </a:r>
          </a:p>
        </c:rich>
      </c:tx>
      <c:layout>
        <c:manualLayout>
          <c:xMode val="factor"/>
          <c:yMode val="factor"/>
          <c:x val="0.004"/>
          <c:y val="0"/>
        </c:manualLayout>
      </c:layout>
      <c:spPr>
        <a:noFill/>
        <a:ln>
          <a:noFill/>
        </a:ln>
      </c:spPr>
    </c:title>
    <c:plotArea>
      <c:layout>
        <c:manualLayout>
          <c:xMode val="edge"/>
          <c:yMode val="edge"/>
          <c:x val="0.0285"/>
          <c:y val="0.09475"/>
          <c:w val="0.97725"/>
          <c:h val="0.8652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'Process Lethality'!$D$64:$D$84</c:f>
              <c:numCache/>
            </c:numRef>
          </c:xVal>
          <c:yVal>
            <c:numRef>
              <c:f>'Process Lethality'!$F$64:$F$84</c:f>
              <c:numCache/>
            </c:numRef>
          </c:yVal>
          <c:smooth val="1"/>
        </c:ser>
        <c:axId val="48736279"/>
        <c:axId val="35973328"/>
      </c:scatterChart>
      <c:valAx>
        <c:axId val="48736279"/>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17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5973328"/>
        <c:crosses val="autoZero"/>
        <c:crossBetween val="midCat"/>
        <c:dispUnits/>
      </c:valAx>
      <c:valAx>
        <c:axId val="35973328"/>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F-value (min)</a:t>
                </a:r>
              </a:p>
            </c:rich>
          </c:tx>
          <c:layout>
            <c:manualLayout>
              <c:xMode val="factor"/>
              <c:yMode val="factor"/>
              <c:x val="-0.00525"/>
              <c:y val="0.009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8736279"/>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Core temperature</a:t>
            </a:r>
          </a:p>
        </c:rich>
      </c:tx>
      <c:layout>
        <c:manualLayout>
          <c:xMode val="factor"/>
          <c:yMode val="factor"/>
          <c:x val="0.004"/>
          <c:y val="0"/>
        </c:manualLayout>
      </c:layout>
      <c:spPr>
        <a:noFill/>
        <a:ln>
          <a:noFill/>
        </a:ln>
      </c:spPr>
    </c:title>
    <c:plotArea>
      <c:layout>
        <c:manualLayout>
          <c:xMode val="edge"/>
          <c:yMode val="edge"/>
          <c:x val="0.037"/>
          <c:y val="0.06625"/>
          <c:w val="0.971"/>
          <c:h val="0.882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'Example-Lm Hotdogs'!$D$64:$D$84</c:f>
              <c:numCache/>
            </c:numRef>
          </c:xVal>
          <c:yVal>
            <c:numRef>
              <c:f>'Example-Lm Hotdogs'!$E$64:$E$84</c:f>
              <c:numCache/>
            </c:numRef>
          </c:yVal>
          <c:smooth val="1"/>
        </c:ser>
        <c:axId val="55324497"/>
        <c:axId val="28158426"/>
      </c:scatterChart>
      <c:valAx>
        <c:axId val="55324497"/>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158426"/>
        <c:crosses val="autoZero"/>
        <c:crossBetween val="midCat"/>
        <c:dispUnits/>
      </c:valAx>
      <c:valAx>
        <c:axId val="28158426"/>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Temperature (F)</a:t>
                </a:r>
              </a:p>
            </c:rich>
          </c:tx>
          <c:layout>
            <c:manualLayout>
              <c:xMode val="factor"/>
              <c:yMode val="factor"/>
              <c:x val="-0.009"/>
              <c:y val="-0.00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24497"/>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Lethality</a:t>
            </a:r>
          </a:p>
        </c:rich>
      </c:tx>
      <c:layout>
        <c:manualLayout>
          <c:xMode val="factor"/>
          <c:yMode val="factor"/>
          <c:x val="0.004"/>
          <c:y val="0"/>
        </c:manualLayout>
      </c:layout>
      <c:spPr>
        <a:noFill/>
        <a:ln>
          <a:noFill/>
        </a:ln>
      </c:spPr>
    </c:title>
    <c:plotArea>
      <c:layout>
        <c:manualLayout>
          <c:xMode val="edge"/>
          <c:yMode val="edge"/>
          <c:x val="0.0225"/>
          <c:y val="0.08525"/>
          <c:w val="0.98525"/>
          <c:h val="0.86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'Example-Lm Hotdogs'!$D$64:$D$84</c:f>
              <c:numCache/>
            </c:numRef>
          </c:xVal>
          <c:yVal>
            <c:numRef>
              <c:f>'Example-Lm Hotdogs'!$F$64:$F$84</c:f>
              <c:numCache/>
            </c:numRef>
          </c:yVal>
          <c:smooth val="1"/>
        </c:ser>
        <c:axId val="52099243"/>
        <c:axId val="66240004"/>
      </c:scatterChart>
      <c:valAx>
        <c:axId val="52099243"/>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6240004"/>
        <c:crosses val="autoZero"/>
        <c:crossBetween val="midCat"/>
        <c:dispUnits/>
      </c:valAx>
      <c:valAx>
        <c:axId val="66240004"/>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F-value (min)</a:t>
                </a:r>
              </a:p>
            </c:rich>
          </c:tx>
          <c:layout>
            <c:manualLayout>
              <c:xMode val="factor"/>
              <c:yMode val="factor"/>
              <c:x val="-0.00675"/>
              <c:y val="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2099243"/>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Core temperature</a:t>
            </a:r>
          </a:p>
        </c:rich>
      </c:tx>
      <c:layout>
        <c:manualLayout>
          <c:xMode val="factor"/>
          <c:yMode val="factor"/>
          <c:x val="0.004"/>
          <c:y val="0"/>
        </c:manualLayout>
      </c:layout>
      <c:spPr>
        <a:noFill/>
        <a:ln>
          <a:noFill/>
        </a:ln>
      </c:spPr>
    </c:title>
    <c:plotArea>
      <c:layout>
        <c:manualLayout>
          <c:xMode val="edge"/>
          <c:yMode val="edge"/>
          <c:x val="0.0185"/>
          <c:y val="0.0715"/>
          <c:w val="0.9895"/>
          <c:h val="0.87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'Example-Ec Grd Beef'!$D$64:$D$84</c:f>
              <c:numCache/>
            </c:numRef>
          </c:xVal>
          <c:yVal>
            <c:numRef>
              <c:f>'Example-Ec Grd Beef'!$E$64:$E$84</c:f>
              <c:numCache/>
            </c:numRef>
          </c:yVal>
          <c:smooth val="1"/>
        </c:ser>
        <c:axId val="59289125"/>
        <c:axId val="63840078"/>
      </c:scatterChart>
      <c:valAx>
        <c:axId val="59289125"/>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4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840078"/>
        <c:crosses val="autoZero"/>
        <c:crossBetween val="midCat"/>
        <c:dispUnits/>
      </c:valAx>
      <c:valAx>
        <c:axId val="63840078"/>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Temperature (F)</a:t>
                </a:r>
              </a:p>
            </c:rich>
          </c:tx>
          <c:layout>
            <c:manualLayout>
              <c:xMode val="factor"/>
              <c:yMode val="factor"/>
              <c:x val="-0.004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289125"/>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Lethality</a:t>
            </a:r>
          </a:p>
        </c:rich>
      </c:tx>
      <c:layout>
        <c:manualLayout>
          <c:xMode val="factor"/>
          <c:yMode val="factor"/>
          <c:x val="0.004"/>
          <c:y val="0"/>
        </c:manualLayout>
      </c:layout>
      <c:spPr>
        <a:noFill/>
        <a:ln>
          <a:noFill/>
        </a:ln>
      </c:spPr>
    </c:title>
    <c:plotArea>
      <c:layout>
        <c:manualLayout>
          <c:xMode val="edge"/>
          <c:yMode val="edge"/>
          <c:x val="0.01025"/>
          <c:y val="0.08525"/>
          <c:w val="0.9975"/>
          <c:h val="0.86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'Example-Ec Grd Beef'!$D$64:$D$84</c:f>
              <c:numCache/>
            </c:numRef>
          </c:xVal>
          <c:yVal>
            <c:numRef>
              <c:f>'Example-Ec Grd Beef'!$F$64:$F$84</c:f>
              <c:numCache/>
            </c:numRef>
          </c:yVal>
          <c:smooth val="1"/>
        </c:ser>
        <c:axId val="37689791"/>
        <c:axId val="3663800"/>
      </c:scatterChart>
      <c:valAx>
        <c:axId val="37689791"/>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663800"/>
        <c:crosses val="autoZero"/>
        <c:crossBetween val="midCat"/>
        <c:dispUnits/>
      </c:valAx>
      <c:valAx>
        <c:axId val="3663800"/>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F-value (min)</a:t>
                </a:r>
              </a:p>
            </c:rich>
          </c:tx>
          <c:layout>
            <c:manualLayout>
              <c:xMode val="factor"/>
              <c:yMode val="factor"/>
              <c:x val="-0.00675"/>
              <c:y val="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37689791"/>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Core temperature</a:t>
            </a:r>
          </a:p>
        </c:rich>
      </c:tx>
      <c:layout>
        <c:manualLayout>
          <c:xMode val="factor"/>
          <c:yMode val="factor"/>
          <c:x val="0.004"/>
          <c:y val="0"/>
        </c:manualLayout>
      </c:layout>
      <c:spPr>
        <a:noFill/>
        <a:ln>
          <a:noFill/>
        </a:ln>
      </c:spPr>
    </c:title>
    <c:plotArea>
      <c:layout>
        <c:manualLayout>
          <c:xMode val="edge"/>
          <c:yMode val="edge"/>
          <c:x val="0.01425"/>
          <c:y val="0.098"/>
          <c:w val="0.9935"/>
          <c:h val="0.853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'Example-Sal Grd Beef'!$D$64:$D$84</c:f>
              <c:numCache/>
            </c:numRef>
          </c:xVal>
          <c:yVal>
            <c:numRef>
              <c:f>'Example-Sal Grd Beef'!$E$64:$E$84</c:f>
              <c:numCache/>
            </c:numRef>
          </c:yVal>
          <c:smooth val="1"/>
        </c:ser>
        <c:axId val="32974201"/>
        <c:axId val="28332354"/>
      </c:scatterChart>
      <c:valAx>
        <c:axId val="32974201"/>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
              <c:y val="0.003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332354"/>
        <c:crosses val="autoZero"/>
        <c:crossBetween val="midCat"/>
        <c:dispUnits/>
      </c:valAx>
      <c:valAx>
        <c:axId val="28332354"/>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Temperature (F)</a:t>
                </a:r>
              </a:p>
            </c:rich>
          </c:tx>
          <c:layout>
            <c:manualLayout>
              <c:xMode val="factor"/>
              <c:yMode val="factor"/>
              <c:x val="-0.003"/>
              <c:y val="0.01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974201"/>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Lethality</a:t>
            </a:r>
          </a:p>
        </c:rich>
      </c:tx>
      <c:layout>
        <c:manualLayout>
          <c:xMode val="factor"/>
          <c:yMode val="factor"/>
          <c:x val="0.004"/>
          <c:y val="0"/>
        </c:manualLayout>
      </c:layout>
      <c:spPr>
        <a:noFill/>
        <a:ln>
          <a:noFill/>
        </a:ln>
      </c:spPr>
    </c:title>
    <c:plotArea>
      <c:layout>
        <c:manualLayout>
          <c:xMode val="edge"/>
          <c:yMode val="edge"/>
          <c:x val="0.0225"/>
          <c:y val="0.08525"/>
          <c:w val="0.98525"/>
          <c:h val="0.86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'Example-Sal Grd Beef'!$D$64:$D$84</c:f>
              <c:numCache/>
            </c:numRef>
          </c:xVal>
          <c:yVal>
            <c:numRef>
              <c:f>'Example-Sal Grd Beef'!$F$64:$F$84</c:f>
              <c:numCache/>
            </c:numRef>
          </c:yVal>
          <c:smooth val="1"/>
        </c:ser>
        <c:axId val="53664595"/>
        <c:axId val="13219308"/>
      </c:scatterChart>
      <c:valAx>
        <c:axId val="53664595"/>
        <c:scaling>
          <c:orientation val="minMax"/>
          <c:min val="0"/>
        </c:scaling>
        <c:axPos val="b"/>
        <c:title>
          <c:tx>
            <c:rich>
              <a:bodyPr vert="horz" rot="0" anchor="ctr"/>
              <a:lstStyle/>
              <a:p>
                <a:pPr algn="ctr">
                  <a:defRPr/>
                </a:pPr>
                <a:r>
                  <a:rPr lang="en-US" cap="none" sz="1000" b="1" i="0" u="none" baseline="0">
                    <a:solidFill>
                      <a:srgbClr val="000000"/>
                    </a:solidFill>
                    <a:latin typeface="Arial"/>
                    <a:ea typeface="Arial"/>
                    <a:cs typeface="Arial"/>
                  </a:rPr>
                  <a:t>Time (min)</a:t>
                </a:r>
              </a:p>
            </c:rich>
          </c:tx>
          <c:layout>
            <c:manualLayout>
              <c:xMode val="factor"/>
              <c:yMode val="factor"/>
              <c:x val="-0.005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3219308"/>
        <c:crosses val="autoZero"/>
        <c:crossBetween val="midCat"/>
        <c:dispUnits/>
      </c:valAx>
      <c:valAx>
        <c:axId val="13219308"/>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F-value (min)</a:t>
                </a:r>
              </a:p>
            </c:rich>
          </c:tx>
          <c:layout>
            <c:manualLayout>
              <c:xMode val="factor"/>
              <c:yMode val="factor"/>
              <c:x val="-0.00675"/>
              <c:y val="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3664595"/>
        <c:crosses val="autoZero"/>
        <c:crossBetween val="midCat"/>
        <c:dispUnits/>
      </c:valAx>
      <c:spPr>
        <a:solidFill>
          <a:srgbClr val="FFFFCC"/>
        </a:solidFill>
        <a:ln w="12700">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50</xdr:row>
      <xdr:rowOff>0</xdr:rowOff>
    </xdr:from>
    <xdr:to>
      <xdr:col>2</xdr:col>
      <xdr:colOff>2752725</xdr:colOff>
      <xdr:row>70</xdr:row>
      <xdr:rowOff>95250</xdr:rowOff>
    </xdr:to>
    <xdr:graphicFrame>
      <xdr:nvGraphicFramePr>
        <xdr:cNvPr id="1" name="Chart 8"/>
        <xdr:cNvGraphicFramePr/>
      </xdr:nvGraphicFramePr>
      <xdr:xfrm>
        <a:off x="114300" y="10315575"/>
        <a:ext cx="4724400" cy="33718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70</xdr:row>
      <xdr:rowOff>152400</xdr:rowOff>
    </xdr:from>
    <xdr:to>
      <xdr:col>2</xdr:col>
      <xdr:colOff>2771775</xdr:colOff>
      <xdr:row>90</xdr:row>
      <xdr:rowOff>0</xdr:rowOff>
    </xdr:to>
    <xdr:graphicFrame>
      <xdr:nvGraphicFramePr>
        <xdr:cNvPr id="2" name="Chart 9"/>
        <xdr:cNvGraphicFramePr/>
      </xdr:nvGraphicFramePr>
      <xdr:xfrm>
        <a:off x="123825" y="13744575"/>
        <a:ext cx="4733925" cy="30861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50</xdr:row>
      <xdr:rowOff>0</xdr:rowOff>
    </xdr:from>
    <xdr:to>
      <xdr:col>2</xdr:col>
      <xdr:colOff>2752725</xdr:colOff>
      <xdr:row>70</xdr:row>
      <xdr:rowOff>95250</xdr:rowOff>
    </xdr:to>
    <xdr:graphicFrame>
      <xdr:nvGraphicFramePr>
        <xdr:cNvPr id="1" name="Chart 8"/>
        <xdr:cNvGraphicFramePr/>
      </xdr:nvGraphicFramePr>
      <xdr:xfrm>
        <a:off x="114300" y="10306050"/>
        <a:ext cx="4724400" cy="33718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70</xdr:row>
      <xdr:rowOff>152400</xdr:rowOff>
    </xdr:from>
    <xdr:to>
      <xdr:col>2</xdr:col>
      <xdr:colOff>2771775</xdr:colOff>
      <xdr:row>90</xdr:row>
      <xdr:rowOff>0</xdr:rowOff>
    </xdr:to>
    <xdr:graphicFrame>
      <xdr:nvGraphicFramePr>
        <xdr:cNvPr id="2" name="Chart 9"/>
        <xdr:cNvGraphicFramePr/>
      </xdr:nvGraphicFramePr>
      <xdr:xfrm>
        <a:off x="123825" y="13735050"/>
        <a:ext cx="4733925" cy="3086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50</xdr:row>
      <xdr:rowOff>0</xdr:rowOff>
    </xdr:from>
    <xdr:to>
      <xdr:col>2</xdr:col>
      <xdr:colOff>2752725</xdr:colOff>
      <xdr:row>70</xdr:row>
      <xdr:rowOff>95250</xdr:rowOff>
    </xdr:to>
    <xdr:graphicFrame>
      <xdr:nvGraphicFramePr>
        <xdr:cNvPr id="1" name="Chart 8"/>
        <xdr:cNvGraphicFramePr/>
      </xdr:nvGraphicFramePr>
      <xdr:xfrm>
        <a:off x="114300" y="10287000"/>
        <a:ext cx="4724400" cy="339090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70</xdr:row>
      <xdr:rowOff>152400</xdr:rowOff>
    </xdr:from>
    <xdr:to>
      <xdr:col>2</xdr:col>
      <xdr:colOff>2771775</xdr:colOff>
      <xdr:row>90</xdr:row>
      <xdr:rowOff>0</xdr:rowOff>
    </xdr:to>
    <xdr:graphicFrame>
      <xdr:nvGraphicFramePr>
        <xdr:cNvPr id="2" name="Chart 9"/>
        <xdr:cNvGraphicFramePr/>
      </xdr:nvGraphicFramePr>
      <xdr:xfrm>
        <a:off x="123825" y="13735050"/>
        <a:ext cx="4733925" cy="3086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50</xdr:row>
      <xdr:rowOff>0</xdr:rowOff>
    </xdr:from>
    <xdr:to>
      <xdr:col>2</xdr:col>
      <xdr:colOff>2752725</xdr:colOff>
      <xdr:row>70</xdr:row>
      <xdr:rowOff>95250</xdr:rowOff>
    </xdr:to>
    <xdr:graphicFrame>
      <xdr:nvGraphicFramePr>
        <xdr:cNvPr id="1" name="Chart 8"/>
        <xdr:cNvGraphicFramePr/>
      </xdr:nvGraphicFramePr>
      <xdr:xfrm>
        <a:off x="114300" y="10267950"/>
        <a:ext cx="4724400" cy="3371850"/>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70</xdr:row>
      <xdr:rowOff>152400</xdr:rowOff>
    </xdr:from>
    <xdr:to>
      <xdr:col>2</xdr:col>
      <xdr:colOff>2771775</xdr:colOff>
      <xdr:row>90</xdr:row>
      <xdr:rowOff>0</xdr:rowOff>
    </xdr:to>
    <xdr:graphicFrame>
      <xdr:nvGraphicFramePr>
        <xdr:cNvPr id="2" name="Chart 9"/>
        <xdr:cNvGraphicFramePr/>
      </xdr:nvGraphicFramePr>
      <xdr:xfrm>
        <a:off x="123825" y="13696950"/>
        <a:ext cx="4733925" cy="3086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is.usda.gov/oa/fr/95033F-a.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sis.usda.gov/oa/fr/95033F-a.ht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sis.usda.gov/oa/fr/95033F-a.ht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fsis.usda.gov/oa/fr/95033F-a.ht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01"/>
  <sheetViews>
    <sheetView tabSelected="1" zoomScaleSheetLayoutView="100" zoomScalePageLayoutView="0" workbookViewId="0" topLeftCell="A1">
      <selection activeCell="I17" sqref="I17"/>
    </sheetView>
  </sheetViews>
  <sheetFormatPr defaultColWidth="9.140625" defaultRowHeight="12.75"/>
  <cols>
    <col min="1" max="1" width="2.28125" style="1" customWidth="1"/>
    <col min="2" max="2" width="29.00390625" style="1" customWidth="1"/>
    <col min="3" max="3" width="43.140625" style="1" customWidth="1"/>
    <col min="4" max="4" width="11.7109375" style="1" customWidth="1"/>
    <col min="5" max="5" width="13.421875" style="1" customWidth="1"/>
    <col min="6" max="6" width="11.140625" style="1" customWidth="1"/>
    <col min="7" max="7" width="0.13671875" style="1" customWidth="1"/>
    <col min="8" max="8" width="11.140625" style="1" customWidth="1"/>
    <col min="9" max="9" width="9.140625" style="1" customWidth="1"/>
    <col min="10" max="10" width="21.57421875" style="1" customWidth="1"/>
    <col min="11" max="16384" width="9.140625" style="1" customWidth="1"/>
  </cols>
  <sheetData>
    <row r="1" ht="15.75">
      <c r="C1" s="21" t="s">
        <v>2</v>
      </c>
    </row>
    <row r="3" spans="2:6" ht="12.75">
      <c r="B3" s="62" t="s">
        <v>59</v>
      </c>
      <c r="D3" s="59" t="s">
        <v>14</v>
      </c>
      <c r="E3" s="60"/>
      <c r="F3" s="60"/>
    </row>
    <row r="4" spans="2:6" ht="12.75">
      <c r="B4" s="62" t="s">
        <v>50</v>
      </c>
      <c r="D4" s="60" t="s">
        <v>33</v>
      </c>
      <c r="E4" s="60"/>
      <c r="F4" s="60"/>
    </row>
    <row r="5" spans="2:6" ht="12.75">
      <c r="B5" s="62" t="s">
        <v>51</v>
      </c>
      <c r="D5" s="61" t="s">
        <v>34</v>
      </c>
      <c r="E5" s="60"/>
      <c r="F5" s="60"/>
    </row>
    <row r="7" ht="12.75">
      <c r="B7" s="9" t="s">
        <v>3</v>
      </c>
    </row>
    <row r="8" spans="1:7" ht="39.75" customHeight="1">
      <c r="A8" s="55">
        <v>1</v>
      </c>
      <c r="B8" s="81" t="s">
        <v>43</v>
      </c>
      <c r="C8" s="81"/>
      <c r="D8" s="81"/>
      <c r="E8" s="81"/>
      <c r="F8" s="81"/>
      <c r="G8" s="81"/>
    </row>
    <row r="9" spans="1:7" ht="41.25" customHeight="1">
      <c r="A9" s="55"/>
      <c r="B9" s="83" t="s">
        <v>42</v>
      </c>
      <c r="C9" s="83"/>
      <c r="D9" s="83"/>
      <c r="E9" s="83"/>
      <c r="F9" s="83"/>
      <c r="G9" s="83"/>
    </row>
    <row r="10" spans="1:7" ht="12.75" customHeight="1">
      <c r="A10" s="55">
        <v>2</v>
      </c>
      <c r="B10" s="70" t="s">
        <v>44</v>
      </c>
      <c r="C10" s="70"/>
      <c r="D10" s="70"/>
      <c r="E10" s="70"/>
      <c r="F10" s="70"/>
      <c r="G10" s="57"/>
    </row>
    <row r="11" spans="1:7" ht="12.75" customHeight="1">
      <c r="A11" s="55">
        <v>3</v>
      </c>
      <c r="B11" s="72" t="s">
        <v>45</v>
      </c>
      <c r="C11" s="72"/>
      <c r="D11" s="72"/>
      <c r="E11" s="72"/>
      <c r="F11" s="72"/>
      <c r="G11" s="72"/>
    </row>
    <row r="12" spans="1:7" ht="27.75" customHeight="1">
      <c r="A12" s="55"/>
      <c r="B12" s="83" t="s">
        <v>41</v>
      </c>
      <c r="C12" s="83"/>
      <c r="D12" s="83"/>
      <c r="E12" s="83"/>
      <c r="F12" s="83"/>
      <c r="G12" s="83"/>
    </row>
    <row r="13" spans="1:7" ht="40.5" customHeight="1">
      <c r="A13" s="56">
        <v>4</v>
      </c>
      <c r="B13" s="82" t="s">
        <v>46</v>
      </c>
      <c r="C13" s="82"/>
      <c r="D13" s="82"/>
      <c r="E13" s="82"/>
      <c r="F13" s="82"/>
      <c r="G13" s="82"/>
    </row>
    <row r="14" spans="1:7" ht="12.75" customHeight="1">
      <c r="A14" s="56">
        <v>5</v>
      </c>
      <c r="B14" s="72" t="s">
        <v>58</v>
      </c>
      <c r="C14" s="72"/>
      <c r="D14" s="72"/>
      <c r="E14" s="72"/>
      <c r="F14" s="72"/>
      <c r="G14" s="72"/>
    </row>
    <row r="15" spans="1:7" ht="25.5" customHeight="1">
      <c r="A15" s="56">
        <v>6</v>
      </c>
      <c r="B15" s="72" t="s">
        <v>47</v>
      </c>
      <c r="C15" s="72"/>
      <c r="D15" s="72"/>
      <c r="E15" s="72"/>
      <c r="F15" s="72"/>
      <c r="G15" s="72"/>
    </row>
    <row r="16" spans="1:7" ht="12.75" customHeight="1">
      <c r="A16" s="56">
        <v>7</v>
      </c>
      <c r="B16" s="72" t="s">
        <v>48</v>
      </c>
      <c r="C16" s="72"/>
      <c r="D16" s="72"/>
      <c r="E16" s="72"/>
      <c r="F16" s="72"/>
      <c r="G16" s="72"/>
    </row>
    <row r="17" spans="1:7" ht="27.75" customHeight="1">
      <c r="A17" s="55"/>
      <c r="B17" s="73" t="s">
        <v>35</v>
      </c>
      <c r="C17" s="73"/>
      <c r="D17" s="73"/>
      <c r="E17" s="73"/>
      <c r="F17" s="73"/>
      <c r="G17" s="73"/>
    </row>
    <row r="18" ht="10.5" customHeight="1">
      <c r="B18" s="41"/>
    </row>
    <row r="19" spans="1:12" ht="15" customHeight="1">
      <c r="A19" s="53" t="s">
        <v>32</v>
      </c>
      <c r="B19" s="10"/>
      <c r="C19" s="6"/>
      <c r="D19" s="6"/>
      <c r="E19" s="6"/>
      <c r="F19" s="6"/>
      <c r="G19" s="6"/>
      <c r="J19" s="6"/>
      <c r="K19" s="6"/>
      <c r="L19" s="6"/>
    </row>
    <row r="20" spans="1:15" ht="12" customHeight="1">
      <c r="A20" s="71" t="s">
        <v>36</v>
      </c>
      <c r="B20" s="71"/>
      <c r="C20" s="71"/>
      <c r="D20" s="71"/>
      <c r="E20" s="71"/>
      <c r="F20" s="71"/>
      <c r="G20" s="6"/>
      <c r="J20" s="6"/>
      <c r="K20" s="6"/>
      <c r="L20" s="10"/>
      <c r="M20" s="6"/>
      <c r="N20" s="6"/>
      <c r="O20" s="6"/>
    </row>
    <row r="21" spans="1:15" ht="12" customHeight="1">
      <c r="A21" s="71" t="s">
        <v>37</v>
      </c>
      <c r="B21" s="71"/>
      <c r="C21" s="71"/>
      <c r="D21" s="71"/>
      <c r="E21" s="71"/>
      <c r="F21" s="71"/>
      <c r="G21" s="6"/>
      <c r="J21" s="6"/>
      <c r="K21" s="8"/>
      <c r="L21" s="8"/>
      <c r="M21" s="8"/>
      <c r="N21" s="8"/>
      <c r="O21" s="8"/>
    </row>
    <row r="22" spans="1:15" ht="24.75" customHeight="1">
      <c r="A22" s="80" t="s">
        <v>38</v>
      </c>
      <c r="B22" s="80"/>
      <c r="C22" s="80"/>
      <c r="D22" s="80"/>
      <c r="E22" s="80"/>
      <c r="F22" s="80"/>
      <c r="G22" s="6"/>
      <c r="J22" s="10"/>
      <c r="K22" s="8"/>
      <c r="L22" s="8"/>
      <c r="M22" s="8"/>
      <c r="N22" s="8"/>
      <c r="O22" s="8"/>
    </row>
    <row r="23" spans="10:15" ht="12" customHeight="1">
      <c r="J23" s="6"/>
      <c r="K23" s="5"/>
      <c r="L23" s="5"/>
      <c r="M23" s="14"/>
      <c r="N23" s="5"/>
      <c r="O23" s="5"/>
    </row>
    <row r="24" spans="2:15" ht="16.5" customHeight="1">
      <c r="B24" s="51" t="s">
        <v>29</v>
      </c>
      <c r="C24" s="43"/>
      <c r="D24" s="43"/>
      <c r="E24" s="44" t="s">
        <v>13</v>
      </c>
      <c r="F24" s="23"/>
      <c r="G24" s="6"/>
      <c r="J24" s="15"/>
      <c r="K24" s="5"/>
      <c r="L24" s="5"/>
      <c r="M24" s="14"/>
      <c r="N24" s="5"/>
      <c r="O24" s="5"/>
    </row>
    <row r="25" spans="2:15" ht="12" customHeight="1">
      <c r="B25" s="11"/>
      <c r="C25" s="6"/>
      <c r="D25" s="32" t="s">
        <v>6</v>
      </c>
      <c r="E25" s="30" t="s">
        <v>7</v>
      </c>
      <c r="F25" s="34" t="s">
        <v>8</v>
      </c>
      <c r="G25" s="48"/>
      <c r="J25" s="15"/>
      <c r="K25" s="5"/>
      <c r="L25" s="5"/>
      <c r="M25" s="14"/>
      <c r="N25" s="5"/>
      <c r="O25" s="5"/>
    </row>
    <row r="26" spans="2:15" ht="12" customHeight="1">
      <c r="B26" s="12" t="s">
        <v>9</v>
      </c>
      <c r="C26" s="16" t="s">
        <v>12</v>
      </c>
      <c r="D26" s="33" t="s">
        <v>10</v>
      </c>
      <c r="E26" s="31" t="s">
        <v>10</v>
      </c>
      <c r="F26" s="35" t="s">
        <v>0</v>
      </c>
      <c r="G26" s="48"/>
      <c r="J26" s="15"/>
      <c r="K26" s="5"/>
      <c r="L26" s="5"/>
      <c r="M26" s="14"/>
      <c r="N26" s="5"/>
      <c r="O26" s="5"/>
    </row>
    <row r="27" spans="2:15" ht="12" customHeight="1">
      <c r="B27" s="13" t="s">
        <v>11</v>
      </c>
      <c r="C27" s="49" t="s">
        <v>20</v>
      </c>
      <c r="D27" s="24">
        <v>150</v>
      </c>
      <c r="E27" s="24">
        <v>10</v>
      </c>
      <c r="F27" s="36">
        <v>0.172</v>
      </c>
      <c r="G27" s="46"/>
      <c r="J27" s="6"/>
      <c r="K27" s="5"/>
      <c r="L27" s="5"/>
      <c r="M27" s="14"/>
      <c r="N27" s="5"/>
      <c r="O27" s="5"/>
    </row>
    <row r="28" spans="2:7" ht="12" customHeight="1">
      <c r="B28" s="11"/>
      <c r="C28" s="49" t="s">
        <v>22</v>
      </c>
      <c r="D28" s="24">
        <v>140</v>
      </c>
      <c r="E28" s="24">
        <v>14.5</v>
      </c>
      <c r="F28" s="25">
        <v>4.72</v>
      </c>
      <c r="G28" s="45"/>
    </row>
    <row r="29" spans="2:7" ht="12" customHeight="1">
      <c r="B29" s="11"/>
      <c r="C29" s="49"/>
      <c r="D29" s="24"/>
      <c r="E29" s="24"/>
      <c r="F29" s="45"/>
      <c r="G29" s="47"/>
    </row>
    <row r="30" spans="2:7" ht="12" customHeight="1">
      <c r="B30" s="13" t="s">
        <v>19</v>
      </c>
      <c r="C30" s="49" t="s">
        <v>23</v>
      </c>
      <c r="D30" s="24">
        <v>145</v>
      </c>
      <c r="E30" s="24">
        <v>8.3</v>
      </c>
      <c r="F30" s="25">
        <v>0.3</v>
      </c>
      <c r="G30" s="45"/>
    </row>
    <row r="31" spans="2:7" ht="12" customHeight="1">
      <c r="B31" s="11"/>
      <c r="C31" s="49" t="s">
        <v>22</v>
      </c>
      <c r="D31" s="24">
        <v>140</v>
      </c>
      <c r="E31" s="24">
        <v>11.4</v>
      </c>
      <c r="F31" s="25">
        <v>3.39</v>
      </c>
      <c r="G31" s="45"/>
    </row>
    <row r="32" spans="2:7" ht="12" customHeight="1">
      <c r="B32" s="11"/>
      <c r="C32" s="49" t="s">
        <v>24</v>
      </c>
      <c r="D32" s="24">
        <v>149</v>
      </c>
      <c r="E32" s="24">
        <v>11.7</v>
      </c>
      <c r="F32" s="25">
        <v>0.29</v>
      </c>
      <c r="G32" s="45"/>
    </row>
    <row r="33" spans="2:7" ht="12" customHeight="1">
      <c r="B33" s="13"/>
      <c r="C33" s="49" t="s">
        <v>25</v>
      </c>
      <c r="D33" s="24">
        <v>149</v>
      </c>
      <c r="E33" s="24">
        <v>12.4</v>
      </c>
      <c r="F33" s="25">
        <v>0.38</v>
      </c>
      <c r="G33" s="45"/>
    </row>
    <row r="34" spans="2:7" ht="12" customHeight="1">
      <c r="B34" s="13"/>
      <c r="C34" s="49" t="s">
        <v>26</v>
      </c>
      <c r="D34" s="24">
        <v>149</v>
      </c>
      <c r="E34" s="24">
        <v>11.7</v>
      </c>
      <c r="F34" s="25">
        <v>0.3</v>
      </c>
      <c r="G34" s="45"/>
    </row>
    <row r="35" spans="2:7" ht="12" customHeight="1">
      <c r="B35" s="13"/>
      <c r="C35" s="49"/>
      <c r="D35" s="24"/>
      <c r="E35" s="24"/>
      <c r="F35" s="25"/>
      <c r="G35" s="45"/>
    </row>
    <row r="36" spans="2:7" ht="12" customHeight="1">
      <c r="B36" s="22" t="s">
        <v>39</v>
      </c>
      <c r="C36" s="49" t="s">
        <v>27</v>
      </c>
      <c r="D36" s="24">
        <v>145</v>
      </c>
      <c r="E36" s="24">
        <v>9.3</v>
      </c>
      <c r="F36" s="26">
        <v>0.6</v>
      </c>
      <c r="G36" s="27"/>
    </row>
    <row r="37" spans="2:9" ht="12" customHeight="1">
      <c r="B37" s="13"/>
      <c r="C37" s="49" t="s">
        <v>22</v>
      </c>
      <c r="D37" s="24">
        <v>140</v>
      </c>
      <c r="E37" s="27">
        <v>12</v>
      </c>
      <c r="F37" s="25">
        <v>4.18</v>
      </c>
      <c r="G37" s="45"/>
      <c r="H37" s="6"/>
      <c r="I37" s="6"/>
    </row>
    <row r="38" spans="2:9" ht="12" customHeight="1" thickBot="1">
      <c r="B38" s="52"/>
      <c r="C38" s="50" t="s">
        <v>28</v>
      </c>
      <c r="D38" s="28">
        <v>144</v>
      </c>
      <c r="E38" s="28">
        <v>10.8</v>
      </c>
      <c r="F38" s="29">
        <v>3.3</v>
      </c>
      <c r="G38" s="27"/>
      <c r="I38" s="6"/>
    </row>
    <row r="39" spans="2:9" ht="28.5" customHeight="1" thickBot="1">
      <c r="B39" s="64" t="s">
        <v>40</v>
      </c>
      <c r="C39" s="65"/>
      <c r="D39" s="65"/>
      <c r="E39" s="65"/>
      <c r="F39" s="66"/>
      <c r="G39" s="27"/>
      <c r="I39" s="6"/>
    </row>
    <row r="40" spans="2:9" ht="28.5" customHeight="1">
      <c r="B40" s="58"/>
      <c r="C40" s="58"/>
      <c r="D40" s="58"/>
      <c r="E40" s="58"/>
      <c r="F40" s="58"/>
      <c r="G40" s="27"/>
      <c r="I40" s="6"/>
    </row>
    <row r="41" spans="2:9" ht="28.5" customHeight="1">
      <c r="B41" s="58"/>
      <c r="C41" s="58"/>
      <c r="D41" s="58"/>
      <c r="E41" s="58"/>
      <c r="F41" s="58"/>
      <c r="G41" s="27"/>
      <c r="I41" s="6"/>
    </row>
    <row r="42" spans="2:9" ht="7.5" customHeight="1">
      <c r="B42" s="58"/>
      <c r="C42" s="58"/>
      <c r="D42" s="58"/>
      <c r="E42" s="58"/>
      <c r="F42" s="58"/>
      <c r="G42" s="27"/>
      <c r="I42" s="6"/>
    </row>
    <row r="43" spans="3:9" ht="18" customHeight="1">
      <c r="C43" s="21" t="s">
        <v>2</v>
      </c>
      <c r="G43" s="27"/>
      <c r="I43" s="6"/>
    </row>
    <row r="44" ht="12" customHeight="1">
      <c r="G44" s="27"/>
    </row>
    <row r="45" spans="2:7" ht="12" customHeight="1">
      <c r="B45" s="62" t="str">
        <f>B3</f>
        <v>Date:________________________</v>
      </c>
      <c r="D45" s="59" t="s">
        <v>14</v>
      </c>
      <c r="E45" s="60"/>
      <c r="F45" s="60"/>
      <c r="G45" s="42"/>
    </row>
    <row r="46" spans="2:7" ht="12" customHeight="1">
      <c r="B46" s="62" t="str">
        <f>B4</f>
        <v>Organism:___________________</v>
      </c>
      <c r="D46" s="60" t="s">
        <v>33</v>
      </c>
      <c r="E46" s="60"/>
      <c r="F46" s="60"/>
      <c r="G46" s="42"/>
    </row>
    <row r="47" spans="2:7" ht="12" customHeight="1">
      <c r="B47" s="62" t="str">
        <f>B5</f>
        <v>Product name:_______________</v>
      </c>
      <c r="D47" s="61" t="s">
        <v>34</v>
      </c>
      <c r="E47" s="60"/>
      <c r="F47" s="60"/>
      <c r="G47" s="42"/>
    </row>
    <row r="48" ht="12" customHeight="1">
      <c r="G48" s="42"/>
    </row>
    <row r="49" spans="7:17" ht="12.75" customHeight="1">
      <c r="G49" s="42"/>
      <c r="P49" s="5"/>
      <c r="Q49" s="5"/>
    </row>
    <row r="50" spans="16:17" ht="12" customHeight="1">
      <c r="P50" s="5"/>
      <c r="Q50" s="5"/>
    </row>
    <row r="51" spans="16:17" ht="12" customHeight="1">
      <c r="P51" s="5"/>
      <c r="Q51" s="5"/>
    </row>
    <row r="52" spans="16:17" ht="12" customHeight="1">
      <c r="P52" s="5"/>
      <c r="Q52" s="5"/>
    </row>
    <row r="53" spans="4:17" ht="12" customHeight="1">
      <c r="D53" s="38" t="s">
        <v>31</v>
      </c>
      <c r="E53" s="37"/>
      <c r="F53" s="2" t="s">
        <v>1</v>
      </c>
      <c r="P53" s="5"/>
      <c r="Q53" s="5"/>
    </row>
    <row r="54" spans="4:17" ht="12" customHeight="1">
      <c r="D54" s="7" t="s">
        <v>4</v>
      </c>
      <c r="E54" s="39"/>
      <c r="F54" s="2" t="s">
        <v>30</v>
      </c>
      <c r="P54" s="5"/>
      <c r="Q54" s="5"/>
    </row>
    <row r="55" spans="4:17" ht="12.75" customHeight="1">
      <c r="D55" s="7" t="s">
        <v>21</v>
      </c>
      <c r="E55" s="40"/>
      <c r="F55" s="2" t="s">
        <v>18</v>
      </c>
      <c r="P55" s="5"/>
      <c r="Q55" s="5"/>
    </row>
    <row r="56" spans="16:17" ht="12.75" customHeight="1">
      <c r="P56" s="5"/>
      <c r="Q56" s="5"/>
    </row>
    <row r="57" spans="16:17" ht="12.75" customHeight="1">
      <c r="P57" s="5"/>
      <c r="Q57" s="5"/>
    </row>
    <row r="58" spans="16:17" ht="12.75" customHeight="1" thickBot="1">
      <c r="P58" s="5"/>
      <c r="Q58" s="5"/>
    </row>
    <row r="59" spans="4:17" ht="15.75" customHeight="1">
      <c r="D59" s="77" t="s">
        <v>49</v>
      </c>
      <c r="E59" s="78"/>
      <c r="F59" s="79"/>
      <c r="P59" s="5"/>
      <c r="Q59" s="5"/>
    </row>
    <row r="60" spans="4:17" ht="15.75" customHeight="1" thickBot="1">
      <c r="D60" s="74" t="e">
        <f>F84/$E$55</f>
        <v>#DIV/0!</v>
      </c>
      <c r="E60" s="75"/>
      <c r="F60" s="76"/>
      <c r="P60" s="5"/>
      <c r="Q60" s="5"/>
    </row>
    <row r="61" spans="16:17" ht="12.75" customHeight="1">
      <c r="P61" s="5"/>
      <c r="Q61" s="5"/>
    </row>
    <row r="62" spans="4:17" ht="12.75" customHeight="1">
      <c r="D62" s="67" t="s">
        <v>5</v>
      </c>
      <c r="E62" s="68"/>
      <c r="F62" s="69"/>
      <c r="P62" s="5"/>
      <c r="Q62" s="5"/>
    </row>
    <row r="63" spans="4:17" ht="12.75" customHeight="1">
      <c r="D63" s="63" t="s">
        <v>15</v>
      </c>
      <c r="E63" s="63" t="s">
        <v>17</v>
      </c>
      <c r="F63" s="63" t="s">
        <v>16</v>
      </c>
      <c r="P63" s="5"/>
      <c r="Q63" s="5"/>
    </row>
    <row r="64" spans="4:17" ht="12.75" customHeight="1">
      <c r="D64" s="3"/>
      <c r="E64" s="3"/>
      <c r="F64" s="17">
        <v>0</v>
      </c>
      <c r="P64" s="5"/>
      <c r="Q64" s="5"/>
    </row>
    <row r="65" spans="4:17" ht="12.75" customHeight="1">
      <c r="D65" s="4"/>
      <c r="E65" s="4"/>
      <c r="F65" s="18" t="e">
        <f aca="true" t="shared" si="0" ref="F65:F84">(F64+(10^((E64-$E$53)/$E$54)+(10^((E65-$E$53)/$E$54)))/2*(D65-D64))</f>
        <v>#DIV/0!</v>
      </c>
      <c r="P65" s="5"/>
      <c r="Q65" s="5"/>
    </row>
    <row r="66" spans="4:17" ht="12.75" customHeight="1">
      <c r="D66" s="4"/>
      <c r="E66" s="4"/>
      <c r="F66" s="18" t="e">
        <f t="shared" si="0"/>
        <v>#DIV/0!</v>
      </c>
      <c r="P66" s="5"/>
      <c r="Q66" s="5"/>
    </row>
    <row r="67" spans="4:17" ht="12.75" customHeight="1">
      <c r="D67" s="4"/>
      <c r="E67" s="4"/>
      <c r="F67" s="18" t="e">
        <f t="shared" si="0"/>
        <v>#DIV/0!</v>
      </c>
      <c r="P67" s="5"/>
      <c r="Q67" s="5"/>
    </row>
    <row r="68" spans="4:17" ht="12.75" customHeight="1">
      <c r="D68" s="4"/>
      <c r="E68" s="4"/>
      <c r="F68" s="18" t="e">
        <f t="shared" si="0"/>
        <v>#DIV/0!</v>
      </c>
      <c r="P68" s="5"/>
      <c r="Q68" s="5"/>
    </row>
    <row r="69" spans="4:17" ht="12.75" customHeight="1">
      <c r="D69" s="4"/>
      <c r="E69" s="4"/>
      <c r="F69" s="18" t="e">
        <f t="shared" si="0"/>
        <v>#DIV/0!</v>
      </c>
      <c r="P69" s="5"/>
      <c r="Q69" s="5"/>
    </row>
    <row r="70" spans="4:17" ht="12.75" customHeight="1">
      <c r="D70" s="4"/>
      <c r="E70" s="4"/>
      <c r="F70" s="18" t="e">
        <f t="shared" si="0"/>
        <v>#DIV/0!</v>
      </c>
      <c r="P70" s="5"/>
      <c r="Q70" s="5"/>
    </row>
    <row r="71" spans="4:17" ht="12.75" customHeight="1">
      <c r="D71" s="4"/>
      <c r="E71" s="4"/>
      <c r="F71" s="18" t="e">
        <f t="shared" si="0"/>
        <v>#DIV/0!</v>
      </c>
      <c r="P71" s="5"/>
      <c r="Q71" s="5"/>
    </row>
    <row r="72" spans="4:6" ht="12.75" customHeight="1">
      <c r="D72" s="4"/>
      <c r="E72" s="4"/>
      <c r="F72" s="18" t="e">
        <f t="shared" si="0"/>
        <v>#DIV/0!</v>
      </c>
    </row>
    <row r="73" spans="3:6" ht="12.75" customHeight="1">
      <c r="C73" s="5"/>
      <c r="D73" s="4"/>
      <c r="E73" s="4"/>
      <c r="F73" s="18" t="e">
        <f t="shared" si="0"/>
        <v>#DIV/0!</v>
      </c>
    </row>
    <row r="74" spans="3:8" ht="12.75" customHeight="1">
      <c r="C74" s="5"/>
      <c r="D74" s="4"/>
      <c r="E74" s="4"/>
      <c r="F74" s="18" t="e">
        <f t="shared" si="0"/>
        <v>#DIV/0!</v>
      </c>
      <c r="H74" s="6"/>
    </row>
    <row r="75" spans="4:8" ht="12.75">
      <c r="D75" s="4"/>
      <c r="E75" s="4"/>
      <c r="F75" s="18" t="e">
        <f t="shared" si="0"/>
        <v>#DIV/0!</v>
      </c>
      <c r="H75" s="6"/>
    </row>
    <row r="76" spans="4:6" ht="12.75">
      <c r="D76" s="4"/>
      <c r="E76" s="4"/>
      <c r="F76" s="18" t="e">
        <f t="shared" si="0"/>
        <v>#DIV/0!</v>
      </c>
    </row>
    <row r="77" spans="4:6" ht="12.75">
      <c r="D77" s="4"/>
      <c r="E77" s="4"/>
      <c r="F77" s="18" t="e">
        <f t="shared" si="0"/>
        <v>#DIV/0!</v>
      </c>
    </row>
    <row r="78" spans="4:6" ht="12.75">
      <c r="D78" s="4"/>
      <c r="E78" s="4"/>
      <c r="F78" s="18" t="e">
        <f t="shared" si="0"/>
        <v>#DIV/0!</v>
      </c>
    </row>
    <row r="79" spans="4:6" ht="12.75">
      <c r="D79" s="4"/>
      <c r="E79" s="4"/>
      <c r="F79" s="18" t="e">
        <f t="shared" si="0"/>
        <v>#DIV/0!</v>
      </c>
    </row>
    <row r="80" spans="4:6" ht="12.75">
      <c r="D80" s="4"/>
      <c r="E80" s="4"/>
      <c r="F80" s="18" t="e">
        <f t="shared" si="0"/>
        <v>#DIV/0!</v>
      </c>
    </row>
    <row r="81" spans="4:6" ht="12.75">
      <c r="D81" s="4"/>
      <c r="E81" s="4"/>
      <c r="F81" s="18" t="e">
        <f t="shared" si="0"/>
        <v>#DIV/0!</v>
      </c>
    </row>
    <row r="82" spans="4:6" ht="12.75">
      <c r="D82" s="4"/>
      <c r="E82" s="4"/>
      <c r="F82" s="18" t="e">
        <f t="shared" si="0"/>
        <v>#DIV/0!</v>
      </c>
    </row>
    <row r="83" spans="3:6" ht="12.75">
      <c r="C83" s="6"/>
      <c r="D83" s="4"/>
      <c r="E83" s="4"/>
      <c r="F83" s="18" t="e">
        <f t="shared" si="0"/>
        <v>#DIV/0!</v>
      </c>
    </row>
    <row r="84" spans="4:6" ht="12.75">
      <c r="D84" s="4"/>
      <c r="E84" s="4"/>
      <c r="F84" s="19" t="e">
        <f t="shared" si="0"/>
        <v>#DIV/0!</v>
      </c>
    </row>
    <row r="91" ht="12.75">
      <c r="B91" s="5"/>
    </row>
    <row r="92" ht="12.75">
      <c r="B92" s="5"/>
    </row>
    <row r="101" ht="12.75">
      <c r="B101" s="6"/>
    </row>
  </sheetData>
  <sheetProtection/>
  <mergeCells count="17">
    <mergeCell ref="A22:F22"/>
    <mergeCell ref="B8:G8"/>
    <mergeCell ref="B14:G14"/>
    <mergeCell ref="B13:G13"/>
    <mergeCell ref="B11:G11"/>
    <mergeCell ref="B12:G12"/>
    <mergeCell ref="B9:G9"/>
    <mergeCell ref="B39:F39"/>
    <mergeCell ref="D62:F62"/>
    <mergeCell ref="B10:F10"/>
    <mergeCell ref="A20:F20"/>
    <mergeCell ref="A21:F21"/>
    <mergeCell ref="B15:G15"/>
    <mergeCell ref="B16:G16"/>
    <mergeCell ref="B17:G17"/>
    <mergeCell ref="D60:F60"/>
    <mergeCell ref="D59:F59"/>
  </mergeCells>
  <hyperlinks>
    <hyperlink ref="B17" r:id="rId1" display="Additional documents, such as Appendix A,"/>
  </hyperlinks>
  <printOptions/>
  <pageMargins left="0.5" right="0.54" top="0.5" bottom="0.5" header="0.25" footer="0.25"/>
  <pageSetup horizontalDpi="200" verticalDpi="200" orientation="portrait" scale="85" r:id="rId3"/>
  <rowBreaks count="1" manualBreakCount="1">
    <brk id="42" max="255" man="1"/>
  </rowBreaks>
  <ignoredErrors>
    <ignoredError sqref="D60 F65" evalError="1"/>
  </ignoredErrors>
  <drawing r:id="rId2"/>
</worksheet>
</file>

<file path=xl/worksheets/sheet2.xml><?xml version="1.0" encoding="utf-8"?>
<worksheet xmlns="http://schemas.openxmlformats.org/spreadsheetml/2006/main" xmlns:r="http://schemas.openxmlformats.org/officeDocument/2006/relationships">
  <dimension ref="A1:Q101"/>
  <sheetViews>
    <sheetView zoomScaleSheetLayoutView="100" zoomScalePageLayoutView="0" workbookViewId="0" topLeftCell="A1">
      <selection activeCell="B4" sqref="B4"/>
    </sheetView>
  </sheetViews>
  <sheetFormatPr defaultColWidth="9.140625" defaultRowHeight="12.75"/>
  <cols>
    <col min="1" max="1" width="2.28125" style="1" customWidth="1"/>
    <col min="2" max="2" width="29.00390625" style="1" customWidth="1"/>
    <col min="3" max="3" width="43.140625" style="1" customWidth="1"/>
    <col min="4" max="4" width="11.7109375" style="1" customWidth="1"/>
    <col min="5" max="5" width="13.421875" style="1" customWidth="1"/>
    <col min="6" max="6" width="11.140625" style="1" customWidth="1"/>
    <col min="7" max="7" width="0.13671875" style="1" customWidth="1"/>
    <col min="8" max="8" width="11.140625" style="1" customWidth="1"/>
    <col min="9" max="9" width="9.140625" style="1" customWidth="1"/>
    <col min="10" max="10" width="21.57421875" style="1" customWidth="1"/>
    <col min="11" max="16384" width="9.140625" style="1" customWidth="1"/>
  </cols>
  <sheetData>
    <row r="1" ht="15.75">
      <c r="C1" s="21" t="s">
        <v>2</v>
      </c>
    </row>
    <row r="3" spans="2:6" ht="12.75">
      <c r="B3" s="62" t="s">
        <v>52</v>
      </c>
      <c r="D3" s="59" t="s">
        <v>14</v>
      </c>
      <c r="E3" s="60"/>
      <c r="F3" s="60"/>
    </row>
    <row r="4" spans="2:6" ht="12.75">
      <c r="B4" s="62" t="s">
        <v>56</v>
      </c>
      <c r="D4" s="60" t="s">
        <v>33</v>
      </c>
      <c r="E4" s="60"/>
      <c r="F4" s="60"/>
    </row>
    <row r="5" spans="2:6" ht="12.75">
      <c r="B5" s="62" t="s">
        <v>57</v>
      </c>
      <c r="D5" s="61" t="s">
        <v>34</v>
      </c>
      <c r="E5" s="60"/>
      <c r="F5" s="60"/>
    </row>
    <row r="7" ht="12.75">
      <c r="B7" s="9" t="s">
        <v>3</v>
      </c>
    </row>
    <row r="8" spans="1:7" ht="39.75" customHeight="1">
      <c r="A8" s="55">
        <v>1</v>
      </c>
      <c r="B8" s="81" t="s">
        <v>43</v>
      </c>
      <c r="C8" s="81"/>
      <c r="D8" s="81"/>
      <c r="E8" s="81"/>
      <c r="F8" s="81"/>
      <c r="G8" s="81"/>
    </row>
    <row r="9" spans="1:7" ht="41.25" customHeight="1">
      <c r="A9" s="55"/>
      <c r="B9" s="83" t="s">
        <v>42</v>
      </c>
      <c r="C9" s="83"/>
      <c r="D9" s="83"/>
      <c r="E9" s="83"/>
      <c r="F9" s="83"/>
      <c r="G9" s="83"/>
    </row>
    <row r="10" spans="1:7" ht="12.75" customHeight="1">
      <c r="A10" s="55">
        <v>2</v>
      </c>
      <c r="B10" s="70" t="s">
        <v>44</v>
      </c>
      <c r="C10" s="70"/>
      <c r="D10" s="70"/>
      <c r="E10" s="70"/>
      <c r="F10" s="70"/>
      <c r="G10" s="57"/>
    </row>
    <row r="11" spans="1:7" ht="12.75" customHeight="1">
      <c r="A11" s="55">
        <v>3</v>
      </c>
      <c r="B11" s="72" t="s">
        <v>45</v>
      </c>
      <c r="C11" s="72"/>
      <c r="D11" s="72"/>
      <c r="E11" s="72"/>
      <c r="F11" s="72"/>
      <c r="G11" s="72"/>
    </row>
    <row r="12" spans="1:7" ht="27.75" customHeight="1">
      <c r="A12" s="55"/>
      <c r="B12" s="83" t="s">
        <v>41</v>
      </c>
      <c r="C12" s="83"/>
      <c r="D12" s="83"/>
      <c r="E12" s="83"/>
      <c r="F12" s="83"/>
      <c r="G12" s="83"/>
    </row>
    <row r="13" spans="1:7" ht="39" customHeight="1">
      <c r="A13" s="56">
        <v>4</v>
      </c>
      <c r="B13" s="82" t="s">
        <v>46</v>
      </c>
      <c r="C13" s="82"/>
      <c r="D13" s="82"/>
      <c r="E13" s="82"/>
      <c r="F13" s="82"/>
      <c r="G13" s="82"/>
    </row>
    <row r="14" spans="1:7" ht="12.75" customHeight="1">
      <c r="A14" s="56">
        <v>5</v>
      </c>
      <c r="B14" s="72" t="s">
        <v>58</v>
      </c>
      <c r="C14" s="72"/>
      <c r="D14" s="72"/>
      <c r="E14" s="72"/>
      <c r="F14" s="72"/>
      <c r="G14" s="72"/>
    </row>
    <row r="15" spans="1:7" ht="26.25" customHeight="1">
      <c r="A15" s="56">
        <v>6</v>
      </c>
      <c r="B15" s="72" t="s">
        <v>47</v>
      </c>
      <c r="C15" s="72"/>
      <c r="D15" s="72"/>
      <c r="E15" s="72"/>
      <c r="F15" s="72"/>
      <c r="G15" s="72"/>
    </row>
    <row r="16" spans="1:7" ht="12.75" customHeight="1">
      <c r="A16" s="56">
        <v>7</v>
      </c>
      <c r="B16" s="72" t="s">
        <v>48</v>
      </c>
      <c r="C16" s="72"/>
      <c r="D16" s="72"/>
      <c r="E16" s="72"/>
      <c r="F16" s="72"/>
      <c r="G16" s="72"/>
    </row>
    <row r="17" spans="1:7" ht="27.75" customHeight="1">
      <c r="A17" s="55"/>
      <c r="B17" s="73" t="s">
        <v>35</v>
      </c>
      <c r="C17" s="73"/>
      <c r="D17" s="73"/>
      <c r="E17" s="73"/>
      <c r="F17" s="73"/>
      <c r="G17" s="73"/>
    </row>
    <row r="18" ht="10.5" customHeight="1">
      <c r="B18" s="41"/>
    </row>
    <row r="19" spans="1:12" ht="15" customHeight="1">
      <c r="A19" s="53" t="s">
        <v>32</v>
      </c>
      <c r="B19" s="10"/>
      <c r="C19" s="6"/>
      <c r="D19" s="6"/>
      <c r="E19" s="6"/>
      <c r="F19" s="6"/>
      <c r="G19" s="6"/>
      <c r="J19" s="6"/>
      <c r="K19" s="6"/>
      <c r="L19" s="6"/>
    </row>
    <row r="20" spans="1:15" ht="12" customHeight="1">
      <c r="A20" s="54" t="s">
        <v>36</v>
      </c>
      <c r="B20" s="10"/>
      <c r="C20" s="6"/>
      <c r="D20" s="6"/>
      <c r="E20" s="6"/>
      <c r="F20" s="6"/>
      <c r="G20" s="6"/>
      <c r="J20" s="6"/>
      <c r="K20" s="6"/>
      <c r="L20" s="10"/>
      <c r="M20" s="6"/>
      <c r="N20" s="6"/>
      <c r="O20" s="6"/>
    </row>
    <row r="21" spans="1:15" ht="12" customHeight="1">
      <c r="A21" s="54" t="s">
        <v>37</v>
      </c>
      <c r="B21" s="20"/>
      <c r="C21" s="6"/>
      <c r="D21" s="6"/>
      <c r="E21" s="6"/>
      <c r="F21" s="6"/>
      <c r="G21" s="6"/>
      <c r="J21" s="6"/>
      <c r="K21" s="8"/>
      <c r="L21" s="8"/>
      <c r="M21" s="8"/>
      <c r="N21" s="8"/>
      <c r="O21" s="8"/>
    </row>
    <row r="22" spans="1:15" ht="24.75" customHeight="1">
      <c r="A22" s="80" t="s">
        <v>38</v>
      </c>
      <c r="B22" s="80"/>
      <c r="C22" s="80"/>
      <c r="D22" s="80"/>
      <c r="E22" s="80"/>
      <c r="F22" s="80"/>
      <c r="G22" s="6"/>
      <c r="J22" s="10"/>
      <c r="K22" s="8"/>
      <c r="L22" s="8"/>
      <c r="M22" s="8"/>
      <c r="N22" s="8"/>
      <c r="O22" s="8"/>
    </row>
    <row r="23" spans="10:15" ht="12" customHeight="1">
      <c r="J23" s="6"/>
      <c r="K23" s="5"/>
      <c r="L23" s="5"/>
      <c r="M23" s="14"/>
      <c r="N23" s="5"/>
      <c r="O23" s="5"/>
    </row>
    <row r="24" spans="2:15" ht="16.5" customHeight="1">
      <c r="B24" s="51" t="s">
        <v>29</v>
      </c>
      <c r="C24" s="43"/>
      <c r="D24" s="43"/>
      <c r="E24" s="44" t="s">
        <v>13</v>
      </c>
      <c r="F24" s="23"/>
      <c r="G24" s="6"/>
      <c r="J24" s="15"/>
      <c r="K24" s="5"/>
      <c r="L24" s="5"/>
      <c r="M24" s="14"/>
      <c r="N24" s="5"/>
      <c r="O24" s="5"/>
    </row>
    <row r="25" spans="2:15" ht="12" customHeight="1">
      <c r="B25" s="11"/>
      <c r="C25" s="6"/>
      <c r="D25" s="32" t="s">
        <v>6</v>
      </c>
      <c r="E25" s="30" t="s">
        <v>7</v>
      </c>
      <c r="F25" s="34" t="s">
        <v>8</v>
      </c>
      <c r="G25" s="48"/>
      <c r="J25" s="15"/>
      <c r="K25" s="5"/>
      <c r="L25" s="5"/>
      <c r="M25" s="14"/>
      <c r="N25" s="5"/>
      <c r="O25" s="5"/>
    </row>
    <row r="26" spans="2:15" ht="12" customHeight="1">
      <c r="B26" s="12" t="s">
        <v>9</v>
      </c>
      <c r="C26" s="16" t="s">
        <v>12</v>
      </c>
      <c r="D26" s="33" t="s">
        <v>10</v>
      </c>
      <c r="E26" s="31" t="s">
        <v>10</v>
      </c>
      <c r="F26" s="35" t="s">
        <v>0</v>
      </c>
      <c r="G26" s="48"/>
      <c r="J26" s="15"/>
      <c r="K26" s="5"/>
      <c r="L26" s="5"/>
      <c r="M26" s="14"/>
      <c r="N26" s="5"/>
      <c r="O26" s="5"/>
    </row>
    <row r="27" spans="2:15" ht="12" customHeight="1">
      <c r="B27" s="13" t="s">
        <v>11</v>
      </c>
      <c r="C27" s="49" t="s">
        <v>20</v>
      </c>
      <c r="D27" s="24">
        <v>150</v>
      </c>
      <c r="E27" s="24">
        <v>10</v>
      </c>
      <c r="F27" s="36">
        <v>0.172</v>
      </c>
      <c r="G27" s="46"/>
      <c r="J27" s="6"/>
      <c r="K27" s="5"/>
      <c r="L27" s="5"/>
      <c r="M27" s="14"/>
      <c r="N27" s="5"/>
      <c r="O27" s="5"/>
    </row>
    <row r="28" spans="2:7" ht="12" customHeight="1">
      <c r="B28" s="11"/>
      <c r="C28" s="49" t="s">
        <v>22</v>
      </c>
      <c r="D28" s="24">
        <v>140</v>
      </c>
      <c r="E28" s="24">
        <v>14.5</v>
      </c>
      <c r="F28" s="25">
        <v>4.72</v>
      </c>
      <c r="G28" s="45"/>
    </row>
    <row r="29" spans="2:7" ht="12" customHeight="1">
      <c r="B29" s="11"/>
      <c r="C29" s="49"/>
      <c r="D29" s="24"/>
      <c r="E29" s="24"/>
      <c r="F29" s="45"/>
      <c r="G29" s="47"/>
    </row>
    <row r="30" spans="2:7" ht="12" customHeight="1">
      <c r="B30" s="13" t="s">
        <v>19</v>
      </c>
      <c r="C30" s="49" t="s">
        <v>23</v>
      </c>
      <c r="D30" s="24">
        <v>145</v>
      </c>
      <c r="E30" s="24">
        <v>8.3</v>
      </c>
      <c r="F30" s="25">
        <v>0.3</v>
      </c>
      <c r="G30" s="45"/>
    </row>
    <row r="31" spans="2:7" ht="12" customHeight="1">
      <c r="B31" s="11"/>
      <c r="C31" s="49" t="s">
        <v>22</v>
      </c>
      <c r="D31" s="24">
        <v>140</v>
      </c>
      <c r="E31" s="24">
        <v>11.4</v>
      </c>
      <c r="F31" s="25">
        <v>3.39</v>
      </c>
      <c r="G31" s="45"/>
    </row>
    <row r="32" spans="2:7" ht="12" customHeight="1">
      <c r="B32" s="11"/>
      <c r="C32" s="49" t="s">
        <v>24</v>
      </c>
      <c r="D32" s="24">
        <v>149</v>
      </c>
      <c r="E32" s="24">
        <v>11.7</v>
      </c>
      <c r="F32" s="25">
        <v>0.29</v>
      </c>
      <c r="G32" s="45"/>
    </row>
    <row r="33" spans="2:7" ht="12" customHeight="1">
      <c r="B33" s="13"/>
      <c r="C33" s="49" t="s">
        <v>25</v>
      </c>
      <c r="D33" s="24">
        <v>149</v>
      </c>
      <c r="E33" s="24">
        <v>12.4</v>
      </c>
      <c r="F33" s="25">
        <v>0.38</v>
      </c>
      <c r="G33" s="45"/>
    </row>
    <row r="34" spans="2:7" ht="12" customHeight="1">
      <c r="B34" s="13"/>
      <c r="C34" s="49" t="s">
        <v>26</v>
      </c>
      <c r="D34" s="24">
        <v>149</v>
      </c>
      <c r="E34" s="24">
        <v>11.7</v>
      </c>
      <c r="F34" s="25">
        <v>0.3</v>
      </c>
      <c r="G34" s="45"/>
    </row>
    <row r="35" spans="2:7" ht="12" customHeight="1">
      <c r="B35" s="13"/>
      <c r="C35" s="49"/>
      <c r="D35" s="24"/>
      <c r="E35" s="24"/>
      <c r="F35" s="25"/>
      <c r="G35" s="45"/>
    </row>
    <row r="36" spans="2:7" ht="12" customHeight="1">
      <c r="B36" s="22" t="s">
        <v>39</v>
      </c>
      <c r="C36" s="49" t="s">
        <v>27</v>
      </c>
      <c r="D36" s="24">
        <v>145</v>
      </c>
      <c r="E36" s="24">
        <v>9.3</v>
      </c>
      <c r="F36" s="26">
        <v>0.6</v>
      </c>
      <c r="G36" s="27"/>
    </row>
    <row r="37" spans="2:9" ht="12" customHeight="1">
      <c r="B37" s="13"/>
      <c r="C37" s="49" t="s">
        <v>22</v>
      </c>
      <c r="D37" s="24">
        <v>140</v>
      </c>
      <c r="E37" s="27">
        <v>12</v>
      </c>
      <c r="F37" s="25">
        <v>4.18</v>
      </c>
      <c r="G37" s="45"/>
      <c r="H37" s="6"/>
      <c r="I37" s="6"/>
    </row>
    <row r="38" spans="2:9" ht="12" customHeight="1" thickBot="1">
      <c r="B38" s="52"/>
      <c r="C38" s="50" t="s">
        <v>28</v>
      </c>
      <c r="D38" s="28">
        <v>144</v>
      </c>
      <c r="E38" s="28">
        <v>10.8</v>
      </c>
      <c r="F38" s="29">
        <v>3.3</v>
      </c>
      <c r="G38" s="27"/>
      <c r="I38" s="6"/>
    </row>
    <row r="39" spans="2:9" ht="28.5" customHeight="1" thickBot="1">
      <c r="B39" s="64" t="s">
        <v>40</v>
      </c>
      <c r="C39" s="65"/>
      <c r="D39" s="65"/>
      <c r="E39" s="65"/>
      <c r="F39" s="66"/>
      <c r="G39" s="27"/>
      <c r="I39" s="6"/>
    </row>
    <row r="40" spans="2:9" ht="28.5" customHeight="1">
      <c r="B40" s="58"/>
      <c r="C40" s="58"/>
      <c r="D40" s="58"/>
      <c r="E40" s="58"/>
      <c r="F40" s="58"/>
      <c r="G40" s="27"/>
      <c r="I40" s="6"/>
    </row>
    <row r="41" spans="2:9" ht="28.5" customHeight="1">
      <c r="B41" s="58"/>
      <c r="C41" s="58"/>
      <c r="D41" s="58"/>
      <c r="E41" s="58"/>
      <c r="F41" s="58"/>
      <c r="G41" s="27"/>
      <c r="I41" s="6"/>
    </row>
    <row r="42" spans="2:9" ht="7.5" customHeight="1">
      <c r="B42" s="58"/>
      <c r="C42" s="58"/>
      <c r="D42" s="58"/>
      <c r="E42" s="58"/>
      <c r="F42" s="58"/>
      <c r="G42" s="27"/>
      <c r="I42" s="6"/>
    </row>
    <row r="43" spans="3:9" ht="18" customHeight="1">
      <c r="C43" s="21" t="s">
        <v>2</v>
      </c>
      <c r="G43" s="27"/>
      <c r="I43" s="6"/>
    </row>
    <row r="44" ht="12" customHeight="1">
      <c r="G44" s="27"/>
    </row>
    <row r="45" spans="2:7" ht="12" customHeight="1">
      <c r="B45" s="62" t="s">
        <v>52</v>
      </c>
      <c r="D45" s="59" t="s">
        <v>14</v>
      </c>
      <c r="E45" s="60"/>
      <c r="F45" s="60"/>
      <c r="G45" s="42"/>
    </row>
    <row r="46" spans="2:7" ht="12" customHeight="1">
      <c r="B46" s="62" t="s">
        <v>56</v>
      </c>
      <c r="D46" s="60" t="s">
        <v>33</v>
      </c>
      <c r="E46" s="60"/>
      <c r="F46" s="60"/>
      <c r="G46" s="42"/>
    </row>
    <row r="47" spans="2:7" ht="12" customHeight="1">
      <c r="B47" s="62" t="s">
        <v>57</v>
      </c>
      <c r="D47" s="61" t="s">
        <v>34</v>
      </c>
      <c r="E47" s="60"/>
      <c r="F47" s="60"/>
      <c r="G47" s="42"/>
    </row>
    <row r="48" ht="12" customHeight="1">
      <c r="G48" s="42"/>
    </row>
    <row r="49" spans="7:17" ht="12.75" customHeight="1">
      <c r="G49" s="42"/>
      <c r="P49" s="5"/>
      <c r="Q49" s="5"/>
    </row>
    <row r="50" spans="16:17" ht="12" customHeight="1">
      <c r="P50" s="5"/>
      <c r="Q50" s="5"/>
    </row>
    <row r="51" spans="16:17" ht="12" customHeight="1">
      <c r="P51" s="5"/>
      <c r="Q51" s="5"/>
    </row>
    <row r="52" spans="16:17" ht="12" customHeight="1">
      <c r="P52" s="5"/>
      <c r="Q52" s="5"/>
    </row>
    <row r="53" spans="4:17" ht="12" customHeight="1">
      <c r="D53" s="38" t="s">
        <v>31</v>
      </c>
      <c r="E53" s="37">
        <v>144</v>
      </c>
      <c r="F53" s="2" t="s">
        <v>1</v>
      </c>
      <c r="P53" s="5"/>
      <c r="Q53" s="5"/>
    </row>
    <row r="54" spans="4:17" ht="12" customHeight="1">
      <c r="D54" s="7" t="s">
        <v>4</v>
      </c>
      <c r="E54" s="39">
        <v>10.8</v>
      </c>
      <c r="F54" s="2" t="s">
        <v>30</v>
      </c>
      <c r="P54" s="5"/>
      <c r="Q54" s="5"/>
    </row>
    <row r="55" spans="4:17" ht="12.75" customHeight="1">
      <c r="D55" s="7" t="s">
        <v>21</v>
      </c>
      <c r="E55" s="40">
        <v>3.3</v>
      </c>
      <c r="F55" s="2" t="s">
        <v>18</v>
      </c>
      <c r="P55" s="5"/>
      <c r="Q55" s="5"/>
    </row>
    <row r="56" spans="16:17" ht="12.75" customHeight="1">
      <c r="P56" s="5"/>
      <c r="Q56" s="5"/>
    </row>
    <row r="57" spans="16:17" ht="12.75" customHeight="1">
      <c r="P57" s="5"/>
      <c r="Q57" s="5"/>
    </row>
    <row r="58" spans="16:17" ht="12.75" customHeight="1" thickBot="1">
      <c r="P58" s="5"/>
      <c r="Q58" s="5"/>
    </row>
    <row r="59" spans="4:17" ht="15.75" customHeight="1">
      <c r="D59" s="77" t="s">
        <v>49</v>
      </c>
      <c r="E59" s="78"/>
      <c r="F59" s="79"/>
      <c r="P59" s="5"/>
      <c r="Q59" s="5"/>
    </row>
    <row r="60" spans="4:17" ht="15.75" customHeight="1" thickBot="1">
      <c r="D60" s="74">
        <f>F84/$E$55</f>
        <v>23.303106632575208</v>
      </c>
      <c r="E60" s="75"/>
      <c r="F60" s="76"/>
      <c r="P60" s="5"/>
      <c r="Q60" s="5"/>
    </row>
    <row r="61" spans="16:17" ht="12.75" customHeight="1">
      <c r="P61" s="5"/>
      <c r="Q61" s="5"/>
    </row>
    <row r="62" spans="4:17" ht="12.75" customHeight="1">
      <c r="D62" s="67" t="s">
        <v>5</v>
      </c>
      <c r="E62" s="68"/>
      <c r="F62" s="69"/>
      <c r="P62" s="5"/>
      <c r="Q62" s="5"/>
    </row>
    <row r="63" spans="4:17" ht="12.75" customHeight="1">
      <c r="D63" s="63" t="s">
        <v>15</v>
      </c>
      <c r="E63" s="63" t="s">
        <v>17</v>
      </c>
      <c r="F63" s="63" t="s">
        <v>16</v>
      </c>
      <c r="P63" s="5"/>
      <c r="Q63" s="5"/>
    </row>
    <row r="64" spans="4:17" ht="12.75" customHeight="1">
      <c r="D64" s="3">
        <v>0</v>
      </c>
      <c r="E64" s="3">
        <v>63</v>
      </c>
      <c r="F64" s="17">
        <v>0</v>
      </c>
      <c r="P64" s="5"/>
      <c r="Q64" s="5"/>
    </row>
    <row r="65" spans="4:17" ht="12.75" customHeight="1">
      <c r="D65" s="4">
        <v>4</v>
      </c>
      <c r="E65" s="4">
        <v>66</v>
      </c>
      <c r="F65" s="18">
        <f aca="true" t="shared" si="0" ref="F65:F84">(F64+(10^((E64-$E$53)/$E$54)+(10^((E65-$E$53)/$E$54)))/2*(D65-D64))</f>
        <v>1.831424032671558E-07</v>
      </c>
      <c r="P65" s="5"/>
      <c r="Q65" s="5"/>
    </row>
    <row r="66" spans="4:17" ht="12.75" customHeight="1">
      <c r="D66" s="4">
        <v>10</v>
      </c>
      <c r="E66" s="4">
        <v>76</v>
      </c>
      <c r="F66" s="18">
        <f t="shared" si="0"/>
        <v>1.8794267247202094E-06</v>
      </c>
      <c r="P66" s="5"/>
      <c r="Q66" s="5"/>
    </row>
    <row r="67" spans="4:17" ht="12.75" customHeight="1">
      <c r="D67" s="4">
        <v>15</v>
      </c>
      <c r="E67" s="4">
        <v>83</v>
      </c>
      <c r="F67" s="18">
        <f t="shared" si="0"/>
        <v>8.763844757040522E-06</v>
      </c>
      <c r="P67" s="5"/>
      <c r="Q67" s="5"/>
    </row>
    <row r="68" spans="4:17" ht="12.75" customHeight="1">
      <c r="D68" s="4">
        <v>19</v>
      </c>
      <c r="E68" s="4">
        <v>100</v>
      </c>
      <c r="F68" s="18">
        <f t="shared" si="0"/>
        <v>0.00018189860567598387</v>
      </c>
      <c r="P68" s="5"/>
      <c r="Q68" s="5"/>
    </row>
    <row r="69" spans="4:17" ht="12.75" customHeight="1">
      <c r="D69" s="4">
        <v>22</v>
      </c>
      <c r="E69" s="4">
        <v>112</v>
      </c>
      <c r="F69" s="18">
        <f t="shared" si="0"/>
        <v>0.0019419116884645733</v>
      </c>
      <c r="P69" s="5"/>
      <c r="Q69" s="5"/>
    </row>
    <row r="70" spans="4:17" ht="12.75" customHeight="1">
      <c r="D70" s="4">
        <v>25</v>
      </c>
      <c r="E70" s="4">
        <v>118</v>
      </c>
      <c r="F70" s="18">
        <f t="shared" si="0"/>
        <v>0.009446064534830743</v>
      </c>
      <c r="P70" s="5"/>
      <c r="Q70" s="5"/>
    </row>
    <row r="71" spans="4:17" ht="12.75" customHeight="1">
      <c r="D71" s="4">
        <v>31</v>
      </c>
      <c r="E71" s="4">
        <v>126</v>
      </c>
      <c r="F71" s="18">
        <f t="shared" si="0"/>
        <v>0.0858203420417284</v>
      </c>
      <c r="P71" s="5"/>
      <c r="Q71" s="5"/>
    </row>
    <row r="72" spans="4:6" ht="12.75" customHeight="1">
      <c r="D72" s="4">
        <v>37</v>
      </c>
      <c r="E72" s="4">
        <v>131</v>
      </c>
      <c r="F72" s="18">
        <f t="shared" si="0"/>
        <v>0.3381331909742138</v>
      </c>
    </row>
    <row r="73" spans="3:6" ht="12.75" customHeight="1">
      <c r="C73" s="5"/>
      <c r="D73" s="4">
        <v>40</v>
      </c>
      <c r="E73" s="4">
        <v>133</v>
      </c>
      <c r="F73" s="18">
        <f t="shared" si="0"/>
        <v>0.5757114733340181</v>
      </c>
    </row>
    <row r="74" spans="3:8" ht="12.75" customHeight="1">
      <c r="C74" s="5"/>
      <c r="D74" s="4">
        <v>43</v>
      </c>
      <c r="E74" s="4">
        <v>135</v>
      </c>
      <c r="F74" s="18">
        <f t="shared" si="0"/>
        <v>0.9396197417213683</v>
      </c>
      <c r="H74" s="6"/>
    </row>
    <row r="75" spans="4:8" ht="12.75">
      <c r="D75" s="4">
        <v>46</v>
      </c>
      <c r="E75" s="4">
        <v>137</v>
      </c>
      <c r="F75" s="18">
        <f t="shared" si="0"/>
        <v>1.497032761486029</v>
      </c>
      <c r="H75" s="6"/>
    </row>
    <row r="76" spans="4:6" ht="12.75">
      <c r="D76" s="4">
        <v>52</v>
      </c>
      <c r="E76" s="4">
        <v>145</v>
      </c>
      <c r="F76" s="18">
        <f t="shared" si="0"/>
        <v>5.884424106146174</v>
      </c>
    </row>
    <row r="77" spans="4:6" ht="12.75">
      <c r="D77" s="4">
        <v>58</v>
      </c>
      <c r="E77" s="4">
        <v>151</v>
      </c>
      <c r="F77" s="18">
        <f t="shared" si="0"/>
        <v>22.940818219946518</v>
      </c>
    </row>
    <row r="78" spans="4:6" ht="12.75">
      <c r="D78" s="4">
        <v>61</v>
      </c>
      <c r="E78" s="4">
        <v>153</v>
      </c>
      <c r="F78" s="18">
        <f t="shared" si="0"/>
        <v>39.831943770007385</v>
      </c>
    </row>
    <row r="79" spans="4:6" ht="12.75">
      <c r="D79" s="4">
        <v>64</v>
      </c>
      <c r="E79" s="4">
        <v>154</v>
      </c>
      <c r="F79" s="18">
        <f t="shared" si="0"/>
        <v>62.69918874517619</v>
      </c>
    </row>
    <row r="80" spans="4:6" ht="12.75">
      <c r="D80" s="4">
        <v>67</v>
      </c>
      <c r="E80" s="4">
        <v>139</v>
      </c>
      <c r="F80" s="18">
        <f t="shared" si="0"/>
        <v>75.86362163222212</v>
      </c>
    </row>
    <row r="81" spans="4:6" ht="12.75">
      <c r="D81" s="4">
        <v>73</v>
      </c>
      <c r="E81" s="4">
        <v>110</v>
      </c>
      <c r="F81" s="18">
        <f t="shared" si="0"/>
        <v>76.89889244054491</v>
      </c>
    </row>
    <row r="82" spans="4:6" ht="12.75">
      <c r="D82" s="4">
        <v>76</v>
      </c>
      <c r="E82" s="4">
        <v>98</v>
      </c>
      <c r="F82" s="18">
        <f t="shared" si="0"/>
        <v>76.90004146880688</v>
      </c>
    </row>
    <row r="83" spans="3:6" ht="12.75">
      <c r="C83" s="6"/>
      <c r="D83" s="4">
        <v>82</v>
      </c>
      <c r="E83" s="4">
        <v>90</v>
      </c>
      <c r="F83" s="18">
        <f t="shared" si="0"/>
        <v>76.90023661250112</v>
      </c>
    </row>
    <row r="84" spans="4:6" ht="12.75">
      <c r="D84" s="4">
        <v>84</v>
      </c>
      <c r="E84" s="4">
        <v>87</v>
      </c>
      <c r="F84" s="19">
        <f t="shared" si="0"/>
        <v>76.90025188749819</v>
      </c>
    </row>
    <row r="91" ht="12.75">
      <c r="B91" s="5"/>
    </row>
    <row r="92" ht="12.75">
      <c r="B92" s="5"/>
    </row>
    <row r="101" ht="12.75">
      <c r="B101" s="6"/>
    </row>
  </sheetData>
  <sheetProtection password="CC76" sheet="1" objects="1" scenarios="1"/>
  <mergeCells count="15">
    <mergeCell ref="B17:G17"/>
    <mergeCell ref="D60:F60"/>
    <mergeCell ref="D59:F59"/>
    <mergeCell ref="A22:F22"/>
    <mergeCell ref="B39:F39"/>
    <mergeCell ref="D62:F62"/>
    <mergeCell ref="B9:G9"/>
    <mergeCell ref="B8:G8"/>
    <mergeCell ref="B14:G14"/>
    <mergeCell ref="B13:G13"/>
    <mergeCell ref="B11:G11"/>
    <mergeCell ref="B12:G12"/>
    <mergeCell ref="B10:F10"/>
    <mergeCell ref="B15:G15"/>
    <mergeCell ref="B16:G16"/>
  </mergeCells>
  <hyperlinks>
    <hyperlink ref="B17" r:id="rId1" display="Additional documents, such as Appendix A,"/>
  </hyperlinks>
  <printOptions/>
  <pageMargins left="0.5" right="0.54" top="0.5" bottom="0.5" header="0.25" footer="0.25"/>
  <pageSetup horizontalDpi="200" verticalDpi="200" orientation="portrait" scale="85" r:id="rId3"/>
  <rowBreaks count="1" manualBreakCount="1">
    <brk id="42" max="255" man="1"/>
  </rowBreaks>
  <drawing r:id="rId2"/>
</worksheet>
</file>

<file path=xl/worksheets/sheet3.xml><?xml version="1.0" encoding="utf-8"?>
<worksheet xmlns="http://schemas.openxmlformats.org/spreadsheetml/2006/main" xmlns:r="http://schemas.openxmlformats.org/officeDocument/2006/relationships">
  <dimension ref="A1:Q101"/>
  <sheetViews>
    <sheetView zoomScaleSheetLayoutView="100" zoomScalePageLayoutView="0" workbookViewId="0" topLeftCell="A1">
      <selection activeCell="I9" sqref="I9"/>
    </sheetView>
  </sheetViews>
  <sheetFormatPr defaultColWidth="9.140625" defaultRowHeight="12.75"/>
  <cols>
    <col min="1" max="1" width="2.28125" style="1" customWidth="1"/>
    <col min="2" max="2" width="29.00390625" style="1" customWidth="1"/>
    <col min="3" max="3" width="43.140625" style="1" customWidth="1"/>
    <col min="4" max="4" width="11.7109375" style="1" customWidth="1"/>
    <col min="5" max="5" width="13.421875" style="1" customWidth="1"/>
    <col min="6" max="6" width="11.140625" style="1" customWidth="1"/>
    <col min="7" max="7" width="0.13671875" style="1" customWidth="1"/>
    <col min="8" max="8" width="11.140625" style="1" customWidth="1"/>
    <col min="9" max="9" width="9.140625" style="1" customWidth="1"/>
    <col min="10" max="10" width="21.57421875" style="1" customWidth="1"/>
    <col min="11" max="16384" width="9.140625" style="1" customWidth="1"/>
  </cols>
  <sheetData>
    <row r="1" ht="15.75">
      <c r="C1" s="21" t="s">
        <v>2</v>
      </c>
    </row>
    <row r="3" spans="2:6" ht="12.75">
      <c r="B3" s="62" t="s">
        <v>52</v>
      </c>
      <c r="D3" s="59" t="s">
        <v>14</v>
      </c>
      <c r="E3" s="60"/>
      <c r="F3" s="60"/>
    </row>
    <row r="4" spans="2:6" ht="12.75">
      <c r="B4" s="62" t="s">
        <v>55</v>
      </c>
      <c r="D4" s="60" t="s">
        <v>33</v>
      </c>
      <c r="E4" s="60"/>
      <c r="F4" s="60"/>
    </row>
    <row r="5" spans="2:6" ht="12.75">
      <c r="B5" s="62" t="s">
        <v>54</v>
      </c>
      <c r="D5" s="61" t="s">
        <v>34</v>
      </c>
      <c r="E5" s="60"/>
      <c r="F5" s="60"/>
    </row>
    <row r="7" ht="12.75" customHeight="1">
      <c r="B7" s="9" t="s">
        <v>3</v>
      </c>
    </row>
    <row r="8" spans="1:7" ht="39.75" customHeight="1">
      <c r="A8" s="55">
        <v>1</v>
      </c>
      <c r="B8" s="81" t="s">
        <v>43</v>
      </c>
      <c r="C8" s="81"/>
      <c r="D8" s="81"/>
      <c r="E8" s="81"/>
      <c r="F8" s="81"/>
      <c r="G8" s="81"/>
    </row>
    <row r="9" spans="1:7" ht="41.25" customHeight="1">
      <c r="A9" s="55"/>
      <c r="B9" s="83" t="s">
        <v>42</v>
      </c>
      <c r="C9" s="83"/>
      <c r="D9" s="83"/>
      <c r="E9" s="83"/>
      <c r="F9" s="83"/>
      <c r="G9" s="83"/>
    </row>
    <row r="10" spans="1:7" ht="12.75" customHeight="1">
      <c r="A10" s="55">
        <v>2</v>
      </c>
      <c r="B10" s="70" t="s">
        <v>44</v>
      </c>
      <c r="C10" s="70"/>
      <c r="D10" s="70"/>
      <c r="E10" s="70"/>
      <c r="F10" s="70"/>
      <c r="G10" s="57"/>
    </row>
    <row r="11" spans="1:7" ht="12.75" customHeight="1">
      <c r="A11" s="55">
        <v>3</v>
      </c>
      <c r="B11" s="72" t="s">
        <v>45</v>
      </c>
      <c r="C11" s="72"/>
      <c r="D11" s="72"/>
      <c r="E11" s="72"/>
      <c r="F11" s="72"/>
      <c r="G11" s="72"/>
    </row>
    <row r="12" spans="1:7" ht="27.75" customHeight="1">
      <c r="A12" s="55"/>
      <c r="B12" s="83" t="s">
        <v>41</v>
      </c>
      <c r="C12" s="83"/>
      <c r="D12" s="83"/>
      <c r="E12" s="83"/>
      <c r="F12" s="83"/>
      <c r="G12" s="83"/>
    </row>
    <row r="13" spans="1:7" ht="39" customHeight="1">
      <c r="A13" s="56">
        <v>4</v>
      </c>
      <c r="B13" s="82" t="s">
        <v>46</v>
      </c>
      <c r="C13" s="82"/>
      <c r="D13" s="82"/>
      <c r="E13" s="82"/>
      <c r="F13" s="82"/>
      <c r="G13" s="82"/>
    </row>
    <row r="14" spans="1:7" ht="12.75" customHeight="1">
      <c r="A14" s="56">
        <v>5</v>
      </c>
      <c r="B14" s="72" t="s">
        <v>58</v>
      </c>
      <c r="C14" s="72"/>
      <c r="D14" s="72"/>
      <c r="E14" s="72"/>
      <c r="F14" s="72"/>
      <c r="G14" s="72"/>
    </row>
    <row r="15" spans="1:7" ht="24.75" customHeight="1">
      <c r="A15" s="56">
        <v>6</v>
      </c>
      <c r="B15" s="72" t="s">
        <v>47</v>
      </c>
      <c r="C15" s="72"/>
      <c r="D15" s="72"/>
      <c r="E15" s="72"/>
      <c r="F15" s="72"/>
      <c r="G15" s="72"/>
    </row>
    <row r="16" spans="1:7" ht="12.75" customHeight="1">
      <c r="A16" s="56">
        <v>7</v>
      </c>
      <c r="B16" s="72" t="s">
        <v>48</v>
      </c>
      <c r="C16" s="72"/>
      <c r="D16" s="72"/>
      <c r="E16" s="72"/>
      <c r="F16" s="72"/>
      <c r="G16" s="72"/>
    </row>
    <row r="17" spans="1:7" ht="27.75" customHeight="1">
      <c r="A17" s="55"/>
      <c r="B17" s="73" t="s">
        <v>35</v>
      </c>
      <c r="C17" s="73"/>
      <c r="D17" s="73"/>
      <c r="E17" s="73"/>
      <c r="F17" s="73"/>
      <c r="G17" s="73"/>
    </row>
    <row r="18" ht="10.5" customHeight="1">
      <c r="B18" s="41"/>
    </row>
    <row r="19" spans="1:12" ht="15" customHeight="1">
      <c r="A19" s="53" t="s">
        <v>32</v>
      </c>
      <c r="B19" s="10"/>
      <c r="C19" s="6"/>
      <c r="D19" s="6"/>
      <c r="E19" s="6"/>
      <c r="F19" s="6"/>
      <c r="G19" s="6"/>
      <c r="J19" s="6"/>
      <c r="K19" s="6"/>
      <c r="L19" s="6"/>
    </row>
    <row r="20" spans="1:15" ht="12" customHeight="1">
      <c r="A20" s="54" t="s">
        <v>36</v>
      </c>
      <c r="B20" s="10"/>
      <c r="C20" s="6"/>
      <c r="D20" s="6"/>
      <c r="E20" s="6"/>
      <c r="F20" s="6"/>
      <c r="G20" s="6"/>
      <c r="J20" s="6"/>
      <c r="K20" s="6"/>
      <c r="L20" s="10"/>
      <c r="M20" s="6"/>
      <c r="N20" s="6"/>
      <c r="O20" s="6"/>
    </row>
    <row r="21" spans="1:15" ht="12" customHeight="1">
      <c r="A21" s="54" t="s">
        <v>37</v>
      </c>
      <c r="B21" s="20"/>
      <c r="C21" s="6"/>
      <c r="D21" s="6"/>
      <c r="E21" s="6"/>
      <c r="F21" s="6"/>
      <c r="G21" s="6"/>
      <c r="J21" s="6"/>
      <c r="K21" s="8"/>
      <c r="L21" s="8"/>
      <c r="M21" s="8"/>
      <c r="N21" s="8"/>
      <c r="O21" s="8"/>
    </row>
    <row r="22" spans="1:15" ht="24.75" customHeight="1">
      <c r="A22" s="80" t="s">
        <v>38</v>
      </c>
      <c r="B22" s="80"/>
      <c r="C22" s="80"/>
      <c r="D22" s="80"/>
      <c r="E22" s="80"/>
      <c r="F22" s="80"/>
      <c r="G22" s="6"/>
      <c r="J22" s="10"/>
      <c r="K22" s="8"/>
      <c r="L22" s="8"/>
      <c r="M22" s="8"/>
      <c r="N22" s="8"/>
      <c r="O22" s="8"/>
    </row>
    <row r="23" spans="10:15" ht="12" customHeight="1">
      <c r="J23" s="6"/>
      <c r="K23" s="5"/>
      <c r="L23" s="5"/>
      <c r="M23" s="14"/>
      <c r="N23" s="5"/>
      <c r="O23" s="5"/>
    </row>
    <row r="24" spans="2:15" ht="16.5" customHeight="1">
      <c r="B24" s="51" t="s">
        <v>29</v>
      </c>
      <c r="C24" s="43"/>
      <c r="D24" s="43"/>
      <c r="E24" s="44" t="s">
        <v>13</v>
      </c>
      <c r="F24" s="23"/>
      <c r="G24" s="6"/>
      <c r="J24" s="15"/>
      <c r="K24" s="5"/>
      <c r="L24" s="5"/>
      <c r="M24" s="14"/>
      <c r="N24" s="5"/>
      <c r="O24" s="5"/>
    </row>
    <row r="25" spans="2:15" ht="12" customHeight="1">
      <c r="B25" s="11"/>
      <c r="C25" s="6"/>
      <c r="D25" s="32" t="s">
        <v>6</v>
      </c>
      <c r="E25" s="30" t="s">
        <v>7</v>
      </c>
      <c r="F25" s="34" t="s">
        <v>8</v>
      </c>
      <c r="G25" s="48"/>
      <c r="J25" s="15"/>
      <c r="K25" s="5"/>
      <c r="L25" s="5"/>
      <c r="M25" s="14"/>
      <c r="N25" s="5"/>
      <c r="O25" s="5"/>
    </row>
    <row r="26" spans="2:15" ht="12" customHeight="1">
      <c r="B26" s="12" t="s">
        <v>9</v>
      </c>
      <c r="C26" s="16" t="s">
        <v>12</v>
      </c>
      <c r="D26" s="33" t="s">
        <v>10</v>
      </c>
      <c r="E26" s="31" t="s">
        <v>10</v>
      </c>
      <c r="F26" s="35" t="s">
        <v>0</v>
      </c>
      <c r="G26" s="48"/>
      <c r="J26" s="15"/>
      <c r="K26" s="5"/>
      <c r="L26" s="5"/>
      <c r="M26" s="14"/>
      <c r="N26" s="5"/>
      <c r="O26" s="5"/>
    </row>
    <row r="27" spans="2:15" ht="12" customHeight="1">
      <c r="B27" s="13" t="s">
        <v>11</v>
      </c>
      <c r="C27" s="49" t="s">
        <v>20</v>
      </c>
      <c r="D27" s="24">
        <v>150</v>
      </c>
      <c r="E27" s="24">
        <v>10</v>
      </c>
      <c r="F27" s="36">
        <v>0.172</v>
      </c>
      <c r="G27" s="46"/>
      <c r="J27" s="6"/>
      <c r="K27" s="5"/>
      <c r="L27" s="5"/>
      <c r="M27" s="14"/>
      <c r="N27" s="5"/>
      <c r="O27" s="5"/>
    </row>
    <row r="28" spans="2:7" ht="12" customHeight="1">
      <c r="B28" s="11"/>
      <c r="C28" s="49" t="s">
        <v>22</v>
      </c>
      <c r="D28" s="24">
        <v>140</v>
      </c>
      <c r="E28" s="24">
        <v>14.5</v>
      </c>
      <c r="F28" s="25">
        <v>4.72</v>
      </c>
      <c r="G28" s="45"/>
    </row>
    <row r="29" spans="2:7" ht="12" customHeight="1">
      <c r="B29" s="11"/>
      <c r="C29" s="49"/>
      <c r="D29" s="24"/>
      <c r="E29" s="24"/>
      <c r="F29" s="45"/>
      <c r="G29" s="47"/>
    </row>
    <row r="30" spans="2:7" ht="12" customHeight="1">
      <c r="B30" s="13" t="s">
        <v>19</v>
      </c>
      <c r="C30" s="49" t="s">
        <v>23</v>
      </c>
      <c r="D30" s="24">
        <v>145</v>
      </c>
      <c r="E30" s="24">
        <v>8.3</v>
      </c>
      <c r="F30" s="25">
        <v>0.3</v>
      </c>
      <c r="G30" s="45"/>
    </row>
    <row r="31" spans="2:7" ht="12" customHeight="1">
      <c r="B31" s="11"/>
      <c r="C31" s="49" t="s">
        <v>22</v>
      </c>
      <c r="D31" s="24">
        <v>140</v>
      </c>
      <c r="E31" s="24">
        <v>11.4</v>
      </c>
      <c r="F31" s="25">
        <v>3.39</v>
      </c>
      <c r="G31" s="45"/>
    </row>
    <row r="32" spans="2:7" ht="12" customHeight="1">
      <c r="B32" s="11"/>
      <c r="C32" s="49" t="s">
        <v>24</v>
      </c>
      <c r="D32" s="24">
        <v>149</v>
      </c>
      <c r="E32" s="24">
        <v>11.7</v>
      </c>
      <c r="F32" s="25">
        <v>0.29</v>
      </c>
      <c r="G32" s="45"/>
    </row>
    <row r="33" spans="2:7" ht="12" customHeight="1">
      <c r="B33" s="13"/>
      <c r="C33" s="49" t="s">
        <v>25</v>
      </c>
      <c r="D33" s="24">
        <v>149</v>
      </c>
      <c r="E33" s="24">
        <v>12.4</v>
      </c>
      <c r="F33" s="25">
        <v>0.38</v>
      </c>
      <c r="G33" s="45"/>
    </row>
    <row r="34" spans="2:7" ht="12" customHeight="1">
      <c r="B34" s="13"/>
      <c r="C34" s="49" t="s">
        <v>26</v>
      </c>
      <c r="D34" s="24">
        <v>149</v>
      </c>
      <c r="E34" s="24">
        <v>11.7</v>
      </c>
      <c r="F34" s="25">
        <v>0.3</v>
      </c>
      <c r="G34" s="45"/>
    </row>
    <row r="35" spans="2:7" ht="12" customHeight="1">
      <c r="B35" s="13"/>
      <c r="C35" s="49"/>
      <c r="D35" s="24"/>
      <c r="E35" s="24"/>
      <c r="F35" s="25"/>
      <c r="G35" s="45"/>
    </row>
    <row r="36" spans="2:7" ht="12" customHeight="1">
      <c r="B36" s="22" t="s">
        <v>39</v>
      </c>
      <c r="C36" s="49" t="s">
        <v>27</v>
      </c>
      <c r="D36" s="24">
        <v>145</v>
      </c>
      <c r="E36" s="24">
        <v>9.3</v>
      </c>
      <c r="F36" s="26">
        <v>0.6</v>
      </c>
      <c r="G36" s="27"/>
    </row>
    <row r="37" spans="2:9" ht="12" customHeight="1">
      <c r="B37" s="13"/>
      <c r="C37" s="49" t="s">
        <v>22</v>
      </c>
      <c r="D37" s="24">
        <v>140</v>
      </c>
      <c r="E37" s="27">
        <v>12</v>
      </c>
      <c r="F37" s="25">
        <v>4.18</v>
      </c>
      <c r="G37" s="45"/>
      <c r="H37" s="6"/>
      <c r="I37" s="6"/>
    </row>
    <row r="38" spans="2:9" ht="12" customHeight="1" thickBot="1">
      <c r="B38" s="52"/>
      <c r="C38" s="50" t="s">
        <v>28</v>
      </c>
      <c r="D38" s="28">
        <v>144</v>
      </c>
      <c r="E38" s="28">
        <v>10.8</v>
      </c>
      <c r="F38" s="29">
        <v>3.3</v>
      </c>
      <c r="G38" s="27"/>
      <c r="I38" s="6"/>
    </row>
    <row r="39" spans="2:9" ht="28.5" customHeight="1" thickBot="1">
      <c r="B39" s="64" t="s">
        <v>40</v>
      </c>
      <c r="C39" s="65"/>
      <c r="D39" s="65"/>
      <c r="E39" s="65"/>
      <c r="F39" s="66"/>
      <c r="G39" s="27"/>
      <c r="I39" s="6"/>
    </row>
    <row r="40" spans="2:9" ht="28.5" customHeight="1">
      <c r="B40" s="58"/>
      <c r="C40" s="58"/>
      <c r="D40" s="58"/>
      <c r="E40" s="58"/>
      <c r="F40" s="58"/>
      <c r="G40" s="27"/>
      <c r="I40" s="6"/>
    </row>
    <row r="41" spans="2:9" ht="28.5" customHeight="1">
      <c r="B41" s="58"/>
      <c r="C41" s="58"/>
      <c r="D41" s="58"/>
      <c r="E41" s="58"/>
      <c r="F41" s="58"/>
      <c r="G41" s="27"/>
      <c r="I41" s="6"/>
    </row>
    <row r="42" spans="2:9" ht="7.5" customHeight="1">
      <c r="B42" s="58"/>
      <c r="C42" s="58"/>
      <c r="D42" s="58"/>
      <c r="E42" s="58"/>
      <c r="F42" s="58"/>
      <c r="G42" s="27"/>
      <c r="I42" s="6"/>
    </row>
    <row r="43" spans="3:9" ht="18" customHeight="1">
      <c r="C43" s="21" t="s">
        <v>2</v>
      </c>
      <c r="G43" s="27"/>
      <c r="I43" s="6"/>
    </row>
    <row r="44" ht="12" customHeight="1">
      <c r="G44" s="27"/>
    </row>
    <row r="45" spans="2:7" ht="12" customHeight="1">
      <c r="B45" s="62" t="s">
        <v>52</v>
      </c>
      <c r="D45" s="59" t="s">
        <v>14</v>
      </c>
      <c r="E45" s="60"/>
      <c r="F45" s="60"/>
      <c r="G45" s="42"/>
    </row>
    <row r="46" spans="2:7" ht="12" customHeight="1">
      <c r="B46" s="62" t="s">
        <v>55</v>
      </c>
      <c r="D46" s="60" t="s">
        <v>33</v>
      </c>
      <c r="E46" s="60"/>
      <c r="F46" s="60"/>
      <c r="G46" s="42"/>
    </row>
    <row r="47" spans="2:7" ht="12" customHeight="1">
      <c r="B47" s="62" t="s">
        <v>54</v>
      </c>
      <c r="D47" s="61" t="s">
        <v>34</v>
      </c>
      <c r="E47" s="60"/>
      <c r="F47" s="60"/>
      <c r="G47" s="42"/>
    </row>
    <row r="48" ht="12" customHeight="1">
      <c r="G48" s="42"/>
    </row>
    <row r="49" spans="7:17" ht="12.75" customHeight="1">
      <c r="G49" s="42"/>
      <c r="P49" s="5"/>
      <c r="Q49" s="5"/>
    </row>
    <row r="50" spans="16:17" ht="12" customHeight="1">
      <c r="P50" s="5"/>
      <c r="Q50" s="5"/>
    </row>
    <row r="51" spans="16:17" ht="12" customHeight="1">
      <c r="P51" s="5"/>
      <c r="Q51" s="5"/>
    </row>
    <row r="52" spans="16:17" ht="12" customHeight="1">
      <c r="P52" s="5"/>
      <c r="Q52" s="5"/>
    </row>
    <row r="53" spans="4:17" ht="13.5" customHeight="1">
      <c r="D53" s="38" t="s">
        <v>31</v>
      </c>
      <c r="E53" s="37">
        <v>140</v>
      </c>
      <c r="F53" s="2" t="s">
        <v>1</v>
      </c>
      <c r="P53" s="5"/>
      <c r="Q53" s="5"/>
    </row>
    <row r="54" spans="4:17" ht="12" customHeight="1">
      <c r="D54" s="7" t="s">
        <v>4</v>
      </c>
      <c r="E54" s="39">
        <v>11.4</v>
      </c>
      <c r="F54" s="2" t="s">
        <v>30</v>
      </c>
      <c r="P54" s="5"/>
      <c r="Q54" s="5"/>
    </row>
    <row r="55" spans="4:17" ht="12.75" customHeight="1">
      <c r="D55" s="7" t="s">
        <v>21</v>
      </c>
      <c r="E55" s="40">
        <v>3.39</v>
      </c>
      <c r="F55" s="2" t="s">
        <v>18</v>
      </c>
      <c r="P55" s="5"/>
      <c r="Q55" s="5"/>
    </row>
    <row r="56" spans="16:17" ht="12.75" customHeight="1">
      <c r="P56" s="5"/>
      <c r="Q56" s="5"/>
    </row>
    <row r="57" spans="16:17" ht="12.75" customHeight="1">
      <c r="P57" s="5"/>
      <c r="Q57" s="5"/>
    </row>
    <row r="58" spans="16:17" ht="12.75" customHeight="1" thickBot="1">
      <c r="P58" s="5"/>
      <c r="Q58" s="5"/>
    </row>
    <row r="59" spans="4:17" ht="15.75" customHeight="1">
      <c r="D59" s="77" t="s">
        <v>49</v>
      </c>
      <c r="E59" s="78"/>
      <c r="F59" s="79"/>
      <c r="P59" s="5"/>
      <c r="Q59" s="5"/>
    </row>
    <row r="60" spans="4:17" ht="15.75" customHeight="1" thickBot="1">
      <c r="D60" s="74">
        <f>F84/$E$55</f>
        <v>27.39378825897215</v>
      </c>
      <c r="E60" s="75"/>
      <c r="F60" s="76"/>
      <c r="P60" s="5"/>
      <c r="Q60" s="5"/>
    </row>
    <row r="61" spans="16:17" ht="12.75" customHeight="1">
      <c r="P61" s="5"/>
      <c r="Q61" s="5"/>
    </row>
    <row r="62" spans="4:17" ht="12.75" customHeight="1">
      <c r="D62" s="67" t="s">
        <v>5</v>
      </c>
      <c r="E62" s="68"/>
      <c r="F62" s="69"/>
      <c r="P62" s="5"/>
      <c r="Q62" s="5"/>
    </row>
    <row r="63" spans="4:17" ht="12.75" customHeight="1">
      <c r="D63" s="63" t="s">
        <v>15</v>
      </c>
      <c r="E63" s="63" t="s">
        <v>17</v>
      </c>
      <c r="F63" s="63" t="s">
        <v>16</v>
      </c>
      <c r="P63" s="5"/>
      <c r="Q63" s="5"/>
    </row>
    <row r="64" spans="4:17" ht="12.75" customHeight="1">
      <c r="D64" s="3">
        <v>0</v>
      </c>
      <c r="E64" s="3">
        <v>63</v>
      </c>
      <c r="F64" s="17">
        <v>0</v>
      </c>
      <c r="P64" s="5"/>
      <c r="Q64" s="5"/>
    </row>
    <row r="65" spans="4:17" ht="12.75" customHeight="1">
      <c r="D65" s="4">
        <v>4</v>
      </c>
      <c r="E65" s="4">
        <v>66</v>
      </c>
      <c r="F65" s="18">
        <f aca="true" t="shared" si="0" ref="F65:F84">(F64+(10^((E64-$E$53)/$E$54)+(10^((E65-$E$53)/$E$54)))/2*(D65-D64))</f>
        <v>9.974419927622719E-07</v>
      </c>
      <c r="P65" s="5"/>
      <c r="Q65" s="5"/>
    </row>
    <row r="66" spans="4:17" ht="12.75" customHeight="1">
      <c r="D66" s="4">
        <v>10</v>
      </c>
      <c r="E66" s="4">
        <v>76</v>
      </c>
      <c r="F66" s="18">
        <f t="shared" si="0"/>
        <v>9.261504268549851E-06</v>
      </c>
      <c r="P66" s="5"/>
      <c r="Q66" s="5"/>
    </row>
    <row r="67" spans="4:17" ht="12.75" customHeight="1">
      <c r="D67" s="4">
        <v>15</v>
      </c>
      <c r="E67" s="4">
        <v>83</v>
      </c>
      <c r="F67" s="18">
        <f t="shared" si="0"/>
        <v>4.034152305171972E-05</v>
      </c>
      <c r="P67" s="5"/>
      <c r="Q67" s="5"/>
    </row>
    <row r="68" spans="4:17" ht="12.75" customHeight="1">
      <c r="D68" s="4">
        <v>19</v>
      </c>
      <c r="E68" s="4">
        <v>100</v>
      </c>
      <c r="F68" s="18">
        <f t="shared" si="0"/>
        <v>0.0006801507908916055</v>
      </c>
      <c r="P68" s="5"/>
      <c r="Q68" s="5"/>
    </row>
    <row r="69" spans="4:17" ht="12.75" customHeight="1">
      <c r="D69" s="4">
        <v>22</v>
      </c>
      <c r="E69" s="4">
        <v>112</v>
      </c>
      <c r="F69" s="18">
        <f t="shared" si="0"/>
        <v>0.006392489145434073</v>
      </c>
      <c r="P69" s="5"/>
      <c r="Q69" s="5"/>
    </row>
    <row r="70" spans="4:17" ht="12.75" customHeight="1">
      <c r="D70" s="4">
        <v>25</v>
      </c>
      <c r="E70" s="4">
        <v>118</v>
      </c>
      <c r="F70" s="18">
        <f t="shared" si="0"/>
        <v>0.029270554526056165</v>
      </c>
      <c r="P70" s="5"/>
      <c r="Q70" s="5"/>
    </row>
    <row r="71" spans="4:17" ht="12.75" customHeight="1">
      <c r="D71" s="4">
        <v>31</v>
      </c>
      <c r="E71" s="4">
        <v>126</v>
      </c>
      <c r="F71" s="18">
        <f t="shared" si="0"/>
        <v>0.24197153881772773</v>
      </c>
      <c r="P71" s="5"/>
      <c r="Q71" s="5"/>
    </row>
    <row r="72" spans="4:6" ht="12.75" customHeight="1">
      <c r="D72" s="4">
        <v>37</v>
      </c>
      <c r="E72" s="4">
        <v>131</v>
      </c>
      <c r="F72" s="18">
        <f t="shared" si="0"/>
        <v>0.9065443769120967</v>
      </c>
    </row>
    <row r="73" spans="3:6" ht="12.75" customHeight="1">
      <c r="C73" s="5"/>
      <c r="D73" s="4">
        <v>40</v>
      </c>
      <c r="E73" s="4">
        <v>133</v>
      </c>
      <c r="F73" s="18">
        <f t="shared" si="0"/>
        <v>1.5149120147805972</v>
      </c>
    </row>
    <row r="74" spans="3:8" ht="12.75" customHeight="1">
      <c r="C74" s="5"/>
      <c r="D74" s="4">
        <v>43</v>
      </c>
      <c r="E74" s="4">
        <v>135</v>
      </c>
      <c r="F74" s="18">
        <f t="shared" si="0"/>
        <v>2.426093109088235</v>
      </c>
      <c r="H74" s="6"/>
    </row>
    <row r="75" spans="4:8" ht="12.75">
      <c r="D75" s="4">
        <v>46</v>
      </c>
      <c r="E75" s="4">
        <v>137</v>
      </c>
      <c r="F75" s="18">
        <f t="shared" si="0"/>
        <v>3.790812293580959</v>
      </c>
      <c r="H75" s="6"/>
    </row>
    <row r="76" spans="4:6" ht="12.75">
      <c r="D76" s="4">
        <v>52</v>
      </c>
      <c r="E76" s="4">
        <v>145</v>
      </c>
      <c r="F76" s="18">
        <f t="shared" si="0"/>
        <v>13.663517429447657</v>
      </c>
    </row>
    <row r="77" spans="4:6" ht="12.75">
      <c r="D77" s="4">
        <v>58</v>
      </c>
      <c r="E77" s="4">
        <v>147</v>
      </c>
      <c r="F77" s="18">
        <f t="shared" si="0"/>
        <v>34.235032338271296</v>
      </c>
    </row>
    <row r="78" spans="4:6" ht="12.75">
      <c r="D78" s="4">
        <v>61</v>
      </c>
      <c r="E78" s="4">
        <v>149</v>
      </c>
      <c r="F78" s="18">
        <f t="shared" si="0"/>
        <v>49.640499607915444</v>
      </c>
    </row>
    <row r="79" spans="4:6" ht="12.75">
      <c r="D79" s="4">
        <v>64</v>
      </c>
      <c r="E79" s="4">
        <v>148</v>
      </c>
      <c r="F79" s="18">
        <f t="shared" si="0"/>
        <v>66.42646181279584</v>
      </c>
    </row>
    <row r="80" spans="4:6" ht="12.75">
      <c r="D80" s="4">
        <v>67</v>
      </c>
      <c r="E80" s="4">
        <v>146</v>
      </c>
      <c r="F80" s="18">
        <f t="shared" si="0"/>
        <v>79.01442828111149</v>
      </c>
    </row>
    <row r="81" spans="4:6" ht="12.75">
      <c r="D81" s="4">
        <v>73</v>
      </c>
      <c r="E81" s="4">
        <v>139</v>
      </c>
      <c r="F81" s="18">
        <f t="shared" si="0"/>
        <v>91.5452141346</v>
      </c>
    </row>
    <row r="82" spans="4:6" ht="12.75">
      <c r="D82" s="4">
        <v>76</v>
      </c>
      <c r="E82" s="4">
        <v>120</v>
      </c>
      <c r="F82" s="18">
        <f t="shared" si="0"/>
        <v>92.79728579457657</v>
      </c>
    </row>
    <row r="83" spans="3:6" ht="12.75">
      <c r="C83" s="6"/>
      <c r="D83" s="4">
        <v>82</v>
      </c>
      <c r="E83" s="4">
        <v>112</v>
      </c>
      <c r="F83" s="18">
        <f t="shared" si="0"/>
        <v>92.86059308269986</v>
      </c>
    </row>
    <row r="84" spans="4:6" ht="12.75">
      <c r="D84" s="4">
        <v>84</v>
      </c>
      <c r="E84" s="4">
        <v>105</v>
      </c>
      <c r="F84" s="19">
        <f t="shared" si="0"/>
        <v>92.8649421979156</v>
      </c>
    </row>
    <row r="91" ht="12.75">
      <c r="B91" s="5"/>
    </row>
    <row r="92" ht="12.75">
      <c r="B92" s="5"/>
    </row>
    <row r="101" ht="12.75">
      <c r="B101" s="6"/>
    </row>
  </sheetData>
  <sheetProtection password="CC76" sheet="1" objects="1" scenarios="1"/>
  <mergeCells count="15">
    <mergeCell ref="B17:G17"/>
    <mergeCell ref="D60:F60"/>
    <mergeCell ref="D59:F59"/>
    <mergeCell ref="A22:F22"/>
    <mergeCell ref="B39:F39"/>
    <mergeCell ref="D62:F62"/>
    <mergeCell ref="B9:G9"/>
    <mergeCell ref="B8:G8"/>
    <mergeCell ref="B14:G14"/>
    <mergeCell ref="B13:G13"/>
    <mergeCell ref="B11:G11"/>
    <mergeCell ref="B12:G12"/>
    <mergeCell ref="B10:F10"/>
    <mergeCell ref="B15:G15"/>
    <mergeCell ref="B16:G16"/>
  </mergeCells>
  <hyperlinks>
    <hyperlink ref="B17" r:id="rId1" display="Additional documents, such as Appendix A,"/>
  </hyperlinks>
  <printOptions/>
  <pageMargins left="0.5" right="0.54" top="0.5" bottom="0.5" header="0.25" footer="0.25"/>
  <pageSetup horizontalDpi="200" verticalDpi="200" orientation="portrait" scale="85" r:id="rId3"/>
  <rowBreaks count="1" manualBreakCount="1">
    <brk id="42" max="255" man="1"/>
  </rowBreaks>
  <drawing r:id="rId2"/>
</worksheet>
</file>

<file path=xl/worksheets/sheet4.xml><?xml version="1.0" encoding="utf-8"?>
<worksheet xmlns="http://schemas.openxmlformats.org/spreadsheetml/2006/main" xmlns:r="http://schemas.openxmlformats.org/officeDocument/2006/relationships">
  <dimension ref="A1:Q101"/>
  <sheetViews>
    <sheetView zoomScaleSheetLayoutView="100" zoomScalePageLayoutView="0" workbookViewId="0" topLeftCell="A1">
      <selection activeCell="F68" sqref="F68"/>
    </sheetView>
  </sheetViews>
  <sheetFormatPr defaultColWidth="9.140625" defaultRowHeight="12.75"/>
  <cols>
    <col min="1" max="1" width="2.28125" style="1" customWidth="1"/>
    <col min="2" max="2" width="29.00390625" style="1" customWidth="1"/>
    <col min="3" max="3" width="43.140625" style="1" customWidth="1"/>
    <col min="4" max="4" width="11.7109375" style="1" customWidth="1"/>
    <col min="5" max="5" width="13.421875" style="1" customWidth="1"/>
    <col min="6" max="6" width="11.140625" style="1" customWidth="1"/>
    <col min="7" max="7" width="0.13671875" style="1" customWidth="1"/>
    <col min="8" max="8" width="11.140625" style="1" customWidth="1"/>
    <col min="9" max="9" width="9.140625" style="1" customWidth="1"/>
    <col min="10" max="10" width="21.57421875" style="1" customWidth="1"/>
    <col min="11" max="16384" width="9.140625" style="1" customWidth="1"/>
  </cols>
  <sheetData>
    <row r="1" ht="15.75">
      <c r="C1" s="21" t="s">
        <v>2</v>
      </c>
    </row>
    <row r="3" spans="2:6" ht="12.75">
      <c r="B3" s="62" t="s">
        <v>52</v>
      </c>
      <c r="D3" s="59" t="s">
        <v>14</v>
      </c>
      <c r="E3" s="60"/>
      <c r="F3" s="60"/>
    </row>
    <row r="4" spans="2:6" ht="12.75">
      <c r="B4" s="62" t="s">
        <v>53</v>
      </c>
      <c r="D4" s="60" t="s">
        <v>33</v>
      </c>
      <c r="E4" s="60"/>
      <c r="F4" s="60"/>
    </row>
    <row r="5" spans="2:6" ht="12.75">
      <c r="B5" s="62" t="s">
        <v>54</v>
      </c>
      <c r="D5" s="61" t="s">
        <v>34</v>
      </c>
      <c r="E5" s="60"/>
      <c r="F5" s="60"/>
    </row>
    <row r="7" ht="12.75">
      <c r="B7" s="9" t="s">
        <v>3</v>
      </c>
    </row>
    <row r="8" spans="1:7" ht="39.75" customHeight="1">
      <c r="A8" s="55">
        <v>1</v>
      </c>
      <c r="B8" s="81" t="s">
        <v>43</v>
      </c>
      <c r="C8" s="81"/>
      <c r="D8" s="81"/>
      <c r="E8" s="81"/>
      <c r="F8" s="81"/>
      <c r="G8" s="81"/>
    </row>
    <row r="9" spans="1:7" ht="41.25" customHeight="1">
      <c r="A9" s="55"/>
      <c r="B9" s="83" t="s">
        <v>42</v>
      </c>
      <c r="C9" s="83"/>
      <c r="D9" s="83"/>
      <c r="E9" s="83"/>
      <c r="F9" s="83"/>
      <c r="G9" s="83"/>
    </row>
    <row r="10" spans="1:7" ht="12.75" customHeight="1">
      <c r="A10" s="55">
        <v>2</v>
      </c>
      <c r="B10" s="70" t="s">
        <v>44</v>
      </c>
      <c r="C10" s="70"/>
      <c r="D10" s="70"/>
      <c r="E10" s="70"/>
      <c r="F10" s="70"/>
      <c r="G10" s="57"/>
    </row>
    <row r="11" spans="1:7" ht="12.75" customHeight="1">
      <c r="A11" s="55">
        <v>3</v>
      </c>
      <c r="B11" s="72" t="s">
        <v>45</v>
      </c>
      <c r="C11" s="72"/>
      <c r="D11" s="72"/>
      <c r="E11" s="72"/>
      <c r="F11" s="72"/>
      <c r="G11" s="72"/>
    </row>
    <row r="12" spans="1:7" ht="27.75" customHeight="1">
      <c r="A12" s="55"/>
      <c r="B12" s="83" t="s">
        <v>41</v>
      </c>
      <c r="C12" s="83"/>
      <c r="D12" s="83"/>
      <c r="E12" s="83"/>
      <c r="F12" s="83"/>
      <c r="G12" s="83"/>
    </row>
    <row r="13" spans="1:7" ht="37.5" customHeight="1">
      <c r="A13" s="56">
        <v>4</v>
      </c>
      <c r="B13" s="82" t="s">
        <v>46</v>
      </c>
      <c r="C13" s="82"/>
      <c r="D13" s="82"/>
      <c r="E13" s="82"/>
      <c r="F13" s="82"/>
      <c r="G13" s="82"/>
    </row>
    <row r="14" spans="1:7" ht="12.75" customHeight="1">
      <c r="A14" s="56">
        <v>5</v>
      </c>
      <c r="B14" s="72" t="s">
        <v>58</v>
      </c>
      <c r="C14" s="72"/>
      <c r="D14" s="72"/>
      <c r="E14" s="72"/>
      <c r="F14" s="72"/>
      <c r="G14" s="72"/>
    </row>
    <row r="15" spans="1:7" ht="24.75" customHeight="1">
      <c r="A15" s="56">
        <v>6</v>
      </c>
      <c r="B15" s="72" t="s">
        <v>47</v>
      </c>
      <c r="C15" s="72"/>
      <c r="D15" s="72"/>
      <c r="E15" s="72"/>
      <c r="F15" s="72"/>
      <c r="G15" s="72"/>
    </row>
    <row r="16" spans="1:7" ht="12.75" customHeight="1">
      <c r="A16" s="56">
        <v>7</v>
      </c>
      <c r="B16" s="72" t="s">
        <v>48</v>
      </c>
      <c r="C16" s="72"/>
      <c r="D16" s="72"/>
      <c r="E16" s="72"/>
      <c r="F16" s="72"/>
      <c r="G16" s="72"/>
    </row>
    <row r="17" spans="1:7" ht="27.75" customHeight="1">
      <c r="A17" s="55"/>
      <c r="B17" s="73" t="s">
        <v>35</v>
      </c>
      <c r="C17" s="73"/>
      <c r="D17" s="73"/>
      <c r="E17" s="73"/>
      <c r="F17" s="73"/>
      <c r="G17" s="73"/>
    </row>
    <row r="18" ht="10.5" customHeight="1">
      <c r="B18" s="41"/>
    </row>
    <row r="19" spans="1:12" ht="15" customHeight="1">
      <c r="A19" s="53" t="s">
        <v>32</v>
      </c>
      <c r="B19" s="10"/>
      <c r="C19" s="6"/>
      <c r="D19" s="6"/>
      <c r="E19" s="6"/>
      <c r="F19" s="6"/>
      <c r="G19" s="6"/>
      <c r="J19" s="6"/>
      <c r="K19" s="6"/>
      <c r="L19" s="6"/>
    </row>
    <row r="20" spans="1:15" ht="12" customHeight="1">
      <c r="A20" s="54" t="s">
        <v>36</v>
      </c>
      <c r="B20" s="10"/>
      <c r="C20" s="6"/>
      <c r="D20" s="6"/>
      <c r="E20" s="6"/>
      <c r="F20" s="6"/>
      <c r="G20" s="6"/>
      <c r="J20" s="6"/>
      <c r="K20" s="6"/>
      <c r="L20" s="10"/>
      <c r="M20" s="6"/>
      <c r="N20" s="6"/>
      <c r="O20" s="6"/>
    </row>
    <row r="21" spans="1:15" ht="12" customHeight="1">
      <c r="A21" s="54" t="s">
        <v>37</v>
      </c>
      <c r="B21" s="20"/>
      <c r="C21" s="6"/>
      <c r="D21" s="6"/>
      <c r="E21" s="6"/>
      <c r="F21" s="6"/>
      <c r="G21" s="6"/>
      <c r="J21" s="6"/>
      <c r="K21" s="8"/>
      <c r="L21" s="8"/>
      <c r="M21" s="8"/>
      <c r="N21" s="8"/>
      <c r="O21" s="8"/>
    </row>
    <row r="22" spans="1:15" ht="24" customHeight="1">
      <c r="A22" s="80" t="s">
        <v>38</v>
      </c>
      <c r="B22" s="80"/>
      <c r="C22" s="80"/>
      <c r="D22" s="80"/>
      <c r="E22" s="80"/>
      <c r="F22" s="80"/>
      <c r="G22" s="6"/>
      <c r="J22" s="10"/>
      <c r="K22" s="8"/>
      <c r="L22" s="8"/>
      <c r="M22" s="8"/>
      <c r="N22" s="8"/>
      <c r="O22" s="8"/>
    </row>
    <row r="23" spans="10:15" ht="12" customHeight="1">
      <c r="J23" s="6"/>
      <c r="K23" s="5"/>
      <c r="L23" s="5"/>
      <c r="M23" s="14"/>
      <c r="N23" s="5"/>
      <c r="O23" s="5"/>
    </row>
    <row r="24" spans="2:15" ht="16.5" customHeight="1">
      <c r="B24" s="51" t="s">
        <v>29</v>
      </c>
      <c r="C24" s="43"/>
      <c r="D24" s="43"/>
      <c r="E24" s="44" t="s">
        <v>13</v>
      </c>
      <c r="F24" s="23"/>
      <c r="G24" s="6"/>
      <c r="J24" s="15"/>
      <c r="K24" s="5"/>
      <c r="L24" s="5"/>
      <c r="M24" s="14"/>
      <c r="N24" s="5"/>
      <c r="O24" s="5"/>
    </row>
    <row r="25" spans="2:15" ht="12" customHeight="1">
      <c r="B25" s="11"/>
      <c r="C25" s="6"/>
      <c r="D25" s="32" t="s">
        <v>6</v>
      </c>
      <c r="E25" s="30" t="s">
        <v>7</v>
      </c>
      <c r="F25" s="34" t="s">
        <v>8</v>
      </c>
      <c r="G25" s="48"/>
      <c r="J25" s="15"/>
      <c r="K25" s="5"/>
      <c r="L25" s="5"/>
      <c r="M25" s="14"/>
      <c r="N25" s="5"/>
      <c r="O25" s="5"/>
    </row>
    <row r="26" spans="2:15" ht="12" customHeight="1">
      <c r="B26" s="12" t="s">
        <v>9</v>
      </c>
      <c r="C26" s="16" t="s">
        <v>12</v>
      </c>
      <c r="D26" s="33" t="s">
        <v>10</v>
      </c>
      <c r="E26" s="31" t="s">
        <v>10</v>
      </c>
      <c r="F26" s="35" t="s">
        <v>0</v>
      </c>
      <c r="G26" s="48"/>
      <c r="J26" s="15"/>
      <c r="K26" s="5"/>
      <c r="L26" s="5"/>
      <c r="M26" s="14"/>
      <c r="N26" s="5"/>
      <c r="O26" s="5"/>
    </row>
    <row r="27" spans="2:15" ht="12" customHeight="1">
      <c r="B27" s="13" t="s">
        <v>11</v>
      </c>
      <c r="C27" s="49" t="s">
        <v>20</v>
      </c>
      <c r="D27" s="24">
        <v>150</v>
      </c>
      <c r="E27" s="24">
        <v>10</v>
      </c>
      <c r="F27" s="36">
        <v>0.172</v>
      </c>
      <c r="G27" s="46"/>
      <c r="J27" s="6"/>
      <c r="K27" s="5"/>
      <c r="L27" s="5"/>
      <c r="M27" s="14"/>
      <c r="N27" s="5"/>
      <c r="O27" s="5"/>
    </row>
    <row r="28" spans="2:7" ht="12" customHeight="1">
      <c r="B28" s="11"/>
      <c r="C28" s="49" t="s">
        <v>22</v>
      </c>
      <c r="D28" s="24">
        <v>140</v>
      </c>
      <c r="E28" s="24">
        <v>14.5</v>
      </c>
      <c r="F28" s="25">
        <v>4.72</v>
      </c>
      <c r="G28" s="45"/>
    </row>
    <row r="29" spans="2:7" ht="12" customHeight="1">
      <c r="B29" s="11"/>
      <c r="C29" s="49"/>
      <c r="D29" s="24"/>
      <c r="E29" s="24"/>
      <c r="F29" s="45"/>
      <c r="G29" s="47"/>
    </row>
    <row r="30" spans="2:7" ht="12" customHeight="1">
      <c r="B30" s="13" t="s">
        <v>19</v>
      </c>
      <c r="C30" s="49" t="s">
        <v>23</v>
      </c>
      <c r="D30" s="24">
        <v>145</v>
      </c>
      <c r="E30" s="24">
        <v>8.3</v>
      </c>
      <c r="F30" s="25">
        <v>0.3</v>
      </c>
      <c r="G30" s="45"/>
    </row>
    <row r="31" spans="2:7" ht="12" customHeight="1">
      <c r="B31" s="11"/>
      <c r="C31" s="49" t="s">
        <v>22</v>
      </c>
      <c r="D31" s="24">
        <v>140</v>
      </c>
      <c r="E31" s="24">
        <v>11.4</v>
      </c>
      <c r="F31" s="25">
        <v>3.39</v>
      </c>
      <c r="G31" s="45"/>
    </row>
    <row r="32" spans="2:7" ht="12" customHeight="1">
      <c r="B32" s="11"/>
      <c r="C32" s="49" t="s">
        <v>24</v>
      </c>
      <c r="D32" s="24">
        <v>149</v>
      </c>
      <c r="E32" s="24">
        <v>11.7</v>
      </c>
      <c r="F32" s="25">
        <v>0.29</v>
      </c>
      <c r="G32" s="45"/>
    </row>
    <row r="33" spans="2:7" ht="12" customHeight="1">
      <c r="B33" s="13"/>
      <c r="C33" s="49" t="s">
        <v>25</v>
      </c>
      <c r="D33" s="24">
        <v>149</v>
      </c>
      <c r="E33" s="24">
        <v>12.4</v>
      </c>
      <c r="F33" s="25">
        <v>0.38</v>
      </c>
      <c r="G33" s="45"/>
    </row>
    <row r="34" spans="2:7" ht="12" customHeight="1">
      <c r="B34" s="13"/>
      <c r="C34" s="49" t="s">
        <v>26</v>
      </c>
      <c r="D34" s="24">
        <v>149</v>
      </c>
      <c r="E34" s="24">
        <v>11.7</v>
      </c>
      <c r="F34" s="25">
        <v>0.3</v>
      </c>
      <c r="G34" s="45"/>
    </row>
    <row r="35" spans="2:7" ht="12" customHeight="1">
      <c r="B35" s="13"/>
      <c r="C35" s="49"/>
      <c r="D35" s="24"/>
      <c r="E35" s="24"/>
      <c r="F35" s="25"/>
      <c r="G35" s="45"/>
    </row>
    <row r="36" spans="2:7" ht="12" customHeight="1">
      <c r="B36" s="22" t="s">
        <v>39</v>
      </c>
      <c r="C36" s="49" t="s">
        <v>27</v>
      </c>
      <c r="D36" s="24">
        <v>145</v>
      </c>
      <c r="E36" s="24">
        <v>9.3</v>
      </c>
      <c r="F36" s="26">
        <v>0.6</v>
      </c>
      <c r="G36" s="27"/>
    </row>
    <row r="37" spans="2:9" ht="12" customHeight="1">
      <c r="B37" s="13"/>
      <c r="C37" s="49" t="s">
        <v>22</v>
      </c>
      <c r="D37" s="24">
        <v>140</v>
      </c>
      <c r="E37" s="27">
        <v>12</v>
      </c>
      <c r="F37" s="25">
        <v>4.18</v>
      </c>
      <c r="G37" s="45"/>
      <c r="H37" s="6"/>
      <c r="I37" s="6"/>
    </row>
    <row r="38" spans="2:9" ht="12" customHeight="1" thickBot="1">
      <c r="B38" s="52"/>
      <c r="C38" s="50" t="s">
        <v>28</v>
      </c>
      <c r="D38" s="28">
        <v>144</v>
      </c>
      <c r="E38" s="28">
        <v>10.8</v>
      </c>
      <c r="F38" s="29">
        <v>3.3</v>
      </c>
      <c r="G38" s="27"/>
      <c r="I38" s="6"/>
    </row>
    <row r="39" spans="2:9" ht="28.5" customHeight="1" thickBot="1">
      <c r="B39" s="64" t="s">
        <v>40</v>
      </c>
      <c r="C39" s="65"/>
      <c r="D39" s="65"/>
      <c r="E39" s="65"/>
      <c r="F39" s="66"/>
      <c r="G39" s="27"/>
      <c r="I39" s="6"/>
    </row>
    <row r="40" spans="2:9" ht="28.5" customHeight="1">
      <c r="B40" s="58"/>
      <c r="C40" s="58"/>
      <c r="D40" s="58"/>
      <c r="E40" s="58"/>
      <c r="F40" s="58"/>
      <c r="G40" s="27"/>
      <c r="I40" s="6"/>
    </row>
    <row r="41" spans="2:9" ht="28.5" customHeight="1">
      <c r="B41" s="58"/>
      <c r="C41" s="58"/>
      <c r="D41" s="58"/>
      <c r="E41" s="58"/>
      <c r="F41" s="58"/>
      <c r="G41" s="27"/>
      <c r="I41" s="6"/>
    </row>
    <row r="42" spans="2:9" ht="7.5" customHeight="1">
      <c r="B42" s="58"/>
      <c r="C42" s="58"/>
      <c r="D42" s="58"/>
      <c r="E42" s="58"/>
      <c r="F42" s="58"/>
      <c r="G42" s="27"/>
      <c r="I42" s="6"/>
    </row>
    <row r="43" spans="3:9" ht="18" customHeight="1">
      <c r="C43" s="21" t="s">
        <v>2</v>
      </c>
      <c r="G43" s="27"/>
      <c r="I43" s="6"/>
    </row>
    <row r="44" ht="12" customHeight="1">
      <c r="G44" s="27"/>
    </row>
    <row r="45" spans="2:7" ht="12" customHeight="1">
      <c r="B45" s="62" t="s">
        <v>52</v>
      </c>
      <c r="D45" s="59" t="s">
        <v>14</v>
      </c>
      <c r="E45" s="60"/>
      <c r="F45" s="60"/>
      <c r="G45" s="42"/>
    </row>
    <row r="46" spans="2:7" ht="12.75" customHeight="1">
      <c r="B46" s="62" t="s">
        <v>53</v>
      </c>
      <c r="D46" s="60" t="s">
        <v>33</v>
      </c>
      <c r="E46" s="60"/>
      <c r="F46" s="60"/>
      <c r="G46" s="42"/>
    </row>
    <row r="47" spans="2:7" ht="12" customHeight="1">
      <c r="B47" s="62" t="s">
        <v>54</v>
      </c>
      <c r="D47" s="61" t="s">
        <v>34</v>
      </c>
      <c r="E47" s="60"/>
      <c r="F47" s="60"/>
      <c r="G47" s="42"/>
    </row>
    <row r="48" ht="12" customHeight="1">
      <c r="G48" s="42"/>
    </row>
    <row r="49" spans="7:17" ht="12.75" customHeight="1">
      <c r="G49" s="42"/>
      <c r="P49" s="5"/>
      <c r="Q49" s="5"/>
    </row>
    <row r="50" spans="16:17" ht="12" customHeight="1">
      <c r="P50" s="5"/>
      <c r="Q50" s="5"/>
    </row>
    <row r="51" spans="16:17" ht="12" customHeight="1">
      <c r="P51" s="5"/>
      <c r="Q51" s="5"/>
    </row>
    <row r="52" spans="16:17" ht="12" customHeight="1">
      <c r="P52" s="5"/>
      <c r="Q52" s="5"/>
    </row>
    <row r="53" spans="4:17" ht="12" customHeight="1">
      <c r="D53" s="38" t="s">
        <v>31</v>
      </c>
      <c r="E53" s="37">
        <v>140</v>
      </c>
      <c r="F53" s="2" t="s">
        <v>1</v>
      </c>
      <c r="P53" s="5"/>
      <c r="Q53" s="5"/>
    </row>
    <row r="54" spans="4:17" ht="12" customHeight="1">
      <c r="D54" s="7" t="s">
        <v>4</v>
      </c>
      <c r="E54" s="39">
        <v>14.5</v>
      </c>
      <c r="F54" s="2" t="s">
        <v>30</v>
      </c>
      <c r="P54" s="5"/>
      <c r="Q54" s="5"/>
    </row>
    <row r="55" spans="4:17" ht="12.75" customHeight="1">
      <c r="D55" s="7" t="s">
        <v>21</v>
      </c>
      <c r="E55" s="40">
        <v>4.72</v>
      </c>
      <c r="F55" s="2" t="s">
        <v>18</v>
      </c>
      <c r="P55" s="5"/>
      <c r="Q55" s="5"/>
    </row>
    <row r="56" spans="16:17" ht="12.75" customHeight="1">
      <c r="P56" s="5"/>
      <c r="Q56" s="5"/>
    </row>
    <row r="57" spans="16:17" ht="12.75" customHeight="1">
      <c r="P57" s="5"/>
      <c r="Q57" s="5"/>
    </row>
    <row r="58" spans="16:17" ht="12.75" customHeight="1" thickBot="1">
      <c r="P58" s="5"/>
      <c r="Q58" s="5"/>
    </row>
    <row r="59" spans="4:17" ht="15.75" customHeight="1">
      <c r="D59" s="77" t="s">
        <v>49</v>
      </c>
      <c r="E59" s="78"/>
      <c r="F59" s="79"/>
      <c r="P59" s="5"/>
      <c r="Q59" s="5"/>
    </row>
    <row r="60" spans="4:17" ht="15.75" customHeight="1" thickBot="1">
      <c r="D60" s="74">
        <f>F84/$E$55</f>
        <v>15.456029008830631</v>
      </c>
      <c r="E60" s="75"/>
      <c r="F60" s="76"/>
      <c r="P60" s="5"/>
      <c r="Q60" s="5"/>
    </row>
    <row r="61" spans="16:17" ht="12.75" customHeight="1">
      <c r="P61" s="5"/>
      <c r="Q61" s="5"/>
    </row>
    <row r="62" spans="4:17" ht="12.75" customHeight="1">
      <c r="D62" s="67" t="s">
        <v>5</v>
      </c>
      <c r="E62" s="68"/>
      <c r="F62" s="69"/>
      <c r="P62" s="5"/>
      <c r="Q62" s="5"/>
    </row>
    <row r="63" spans="4:17" ht="12.75" customHeight="1">
      <c r="D63" s="63" t="s">
        <v>15</v>
      </c>
      <c r="E63" s="63" t="s">
        <v>17</v>
      </c>
      <c r="F63" s="63" t="s">
        <v>16</v>
      </c>
      <c r="P63" s="5"/>
      <c r="Q63" s="5"/>
    </row>
    <row r="64" spans="4:17" ht="12.75" customHeight="1">
      <c r="D64" s="3">
        <v>0</v>
      </c>
      <c r="E64" s="3">
        <v>63</v>
      </c>
      <c r="F64" s="17">
        <v>0</v>
      </c>
      <c r="P64" s="5"/>
      <c r="Q64" s="5"/>
    </row>
    <row r="65" spans="4:17" ht="12.75" customHeight="1">
      <c r="D65" s="4">
        <v>4</v>
      </c>
      <c r="E65" s="4">
        <v>66</v>
      </c>
      <c r="F65" s="18">
        <f aca="true" t="shared" si="0" ref="F65:F84">(F64+(10^((E64-$E$53)/$E$54)+(10^((E65-$E$53)/$E$54)))/2*(D65-D64))</f>
        <v>2.5548727468294774E-05</v>
      </c>
      <c r="P65" s="5"/>
      <c r="Q65" s="5"/>
    </row>
    <row r="66" spans="4:17" ht="12.75" customHeight="1">
      <c r="D66" s="4">
        <v>10</v>
      </c>
      <c r="E66" s="4">
        <v>76</v>
      </c>
      <c r="F66" s="18">
        <f t="shared" si="0"/>
        <v>0.00016488872855020844</v>
      </c>
      <c r="P66" s="5"/>
      <c r="Q66" s="5"/>
    </row>
    <row r="67" spans="4:17" ht="12.75" customHeight="1">
      <c r="D67" s="4">
        <v>15</v>
      </c>
      <c r="E67" s="4">
        <v>83</v>
      </c>
      <c r="F67" s="18">
        <f t="shared" si="0"/>
        <v>0.000554329813462665</v>
      </c>
      <c r="P67" s="5"/>
      <c r="Q67" s="5"/>
    </row>
    <row r="68" spans="4:17" ht="12.75" customHeight="1">
      <c r="D68" s="4">
        <v>19</v>
      </c>
      <c r="E68" s="4">
        <v>100</v>
      </c>
      <c r="F68" s="18">
        <f t="shared" si="0"/>
        <v>0.0042754079173693334</v>
      </c>
      <c r="P68" s="5"/>
      <c r="Q68" s="5"/>
    </row>
    <row r="69" spans="4:17" ht="12.75" customHeight="1">
      <c r="D69" s="4">
        <v>22</v>
      </c>
      <c r="E69" s="4">
        <v>112</v>
      </c>
      <c r="F69" s="18">
        <f t="shared" si="0"/>
        <v>0.02447193561367151</v>
      </c>
      <c r="P69" s="5"/>
      <c r="Q69" s="5"/>
    </row>
    <row r="70" spans="4:17" ht="12.75" customHeight="1">
      <c r="D70" s="4">
        <v>25</v>
      </c>
      <c r="E70" s="4">
        <v>118</v>
      </c>
      <c r="F70" s="18">
        <f t="shared" si="0"/>
        <v>0.08764140081137164</v>
      </c>
      <c r="P70" s="5"/>
      <c r="Q70" s="5"/>
    </row>
    <row r="71" spans="4:17" ht="12.75" customHeight="1">
      <c r="D71" s="4">
        <v>31</v>
      </c>
      <c r="E71" s="4">
        <v>126</v>
      </c>
      <c r="F71" s="18">
        <f t="shared" si="0"/>
        <v>0.5036082824429837</v>
      </c>
      <c r="P71" s="5"/>
      <c r="Q71" s="5"/>
    </row>
    <row r="72" spans="4:6" ht="12.75" customHeight="1">
      <c r="D72" s="4">
        <v>37</v>
      </c>
      <c r="E72" s="4">
        <v>131</v>
      </c>
      <c r="F72" s="18">
        <f t="shared" si="0"/>
        <v>1.5469072886014457</v>
      </c>
    </row>
    <row r="73" spans="3:6" ht="12.75" customHeight="1">
      <c r="C73" s="5"/>
      <c r="D73" s="4">
        <v>40</v>
      </c>
      <c r="E73" s="4">
        <v>133</v>
      </c>
      <c r="F73" s="18">
        <f t="shared" si="0"/>
        <v>2.3997129659464687</v>
      </c>
    </row>
    <row r="74" spans="3:8" ht="12.75" customHeight="1">
      <c r="C74" s="5"/>
      <c r="D74" s="4">
        <v>43</v>
      </c>
      <c r="E74" s="4">
        <v>135</v>
      </c>
      <c r="F74" s="18">
        <f t="shared" si="0"/>
        <v>3.5713176987474053</v>
      </c>
      <c r="H74" s="6"/>
    </row>
    <row r="75" spans="4:8" ht="12.75">
      <c r="D75" s="4">
        <v>46</v>
      </c>
      <c r="E75" s="4">
        <v>137</v>
      </c>
      <c r="F75" s="18">
        <f t="shared" si="0"/>
        <v>5.180896160038784</v>
      </c>
      <c r="H75" s="6"/>
    </row>
    <row r="76" spans="4:6" ht="12.75">
      <c r="D76" s="4">
        <v>52</v>
      </c>
      <c r="E76" s="4">
        <v>145</v>
      </c>
      <c r="F76" s="18">
        <f t="shared" si="0"/>
        <v>13.680595858924818</v>
      </c>
    </row>
    <row r="77" spans="4:6" ht="12.75">
      <c r="D77" s="4">
        <v>58</v>
      </c>
      <c r="E77" s="4">
        <v>147</v>
      </c>
      <c r="F77" s="18">
        <f t="shared" si="0"/>
        <v>29.434830879075758</v>
      </c>
    </row>
    <row r="78" spans="4:6" ht="12.75">
      <c r="D78" s="4">
        <v>61</v>
      </c>
      <c r="E78" s="4">
        <v>149</v>
      </c>
      <c r="F78" s="18">
        <f t="shared" si="0"/>
        <v>40.25660235738616</v>
      </c>
    </row>
    <row r="79" spans="4:6" ht="12.75">
      <c r="D79" s="4">
        <v>64</v>
      </c>
      <c r="E79" s="4">
        <v>148</v>
      </c>
      <c r="F79" s="18">
        <f t="shared" si="0"/>
        <v>51.86295259762042</v>
      </c>
    </row>
    <row r="80" spans="4:6" ht="12.75">
      <c r="D80" s="4">
        <v>67</v>
      </c>
      <c r="E80" s="4">
        <v>146</v>
      </c>
      <c r="F80" s="18">
        <f t="shared" si="0"/>
        <v>61.09574012912108</v>
      </c>
    </row>
    <row r="81" spans="4:6" ht="12.75">
      <c r="D81" s="4">
        <v>73</v>
      </c>
      <c r="E81" s="4">
        <v>139</v>
      </c>
      <c r="F81" s="18">
        <f t="shared" si="0"/>
        <v>71.43407507858693</v>
      </c>
    </row>
    <row r="82" spans="4:6" ht="12.75">
      <c r="D82" s="4">
        <v>76</v>
      </c>
      <c r="E82" s="4">
        <v>120</v>
      </c>
      <c r="F82" s="18">
        <f t="shared" si="0"/>
        <v>72.77645664126126</v>
      </c>
    </row>
    <row r="83" spans="3:6" ht="12.75">
      <c r="C83" s="6"/>
      <c r="D83" s="4">
        <v>82</v>
      </c>
      <c r="E83" s="4">
        <v>112</v>
      </c>
      <c r="F83" s="18">
        <f t="shared" si="0"/>
        <v>72.93687927828408</v>
      </c>
    </row>
    <row r="84" spans="4:6" ht="12.75">
      <c r="D84" s="4">
        <v>84</v>
      </c>
      <c r="E84" s="4">
        <v>105</v>
      </c>
      <c r="F84" s="19">
        <f t="shared" si="0"/>
        <v>72.95245692168058</v>
      </c>
    </row>
    <row r="91" ht="12.75">
      <c r="B91" s="5"/>
    </row>
    <row r="92" ht="12.75">
      <c r="B92" s="5"/>
    </row>
    <row r="101" ht="12.75">
      <c r="B101" s="6"/>
    </row>
  </sheetData>
  <sheetProtection password="CC76" sheet="1" objects="1" scenarios="1"/>
  <mergeCells count="15">
    <mergeCell ref="B17:G17"/>
    <mergeCell ref="D60:F60"/>
    <mergeCell ref="D59:F59"/>
    <mergeCell ref="A22:F22"/>
    <mergeCell ref="B39:F39"/>
    <mergeCell ref="D62:F62"/>
    <mergeCell ref="B9:G9"/>
    <mergeCell ref="B8:G8"/>
    <mergeCell ref="B14:G14"/>
    <mergeCell ref="B13:G13"/>
    <mergeCell ref="B11:G11"/>
    <mergeCell ref="B12:G12"/>
    <mergeCell ref="B10:F10"/>
    <mergeCell ref="B15:G15"/>
    <mergeCell ref="B16:G16"/>
  </mergeCells>
  <hyperlinks>
    <hyperlink ref="B17" r:id="rId1" display="Additional documents, such as Appendix A,"/>
  </hyperlinks>
  <printOptions/>
  <pageMargins left="0.5" right="0.54" top="0.5" bottom="0.5" header="0.25" footer="0.25"/>
  <pageSetup horizontalDpi="200" verticalDpi="200" orientation="portrait" scale="85" r:id="rId3"/>
  <rowBreaks count="1" manualBreakCount="1">
    <brk id="42"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Betsy Booren</Manager>
  <Company>AMI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Process Lethality Determination</dc:title>
  <dc:subject/>
  <dc:creator>L.L. Borchert</dc:creator>
  <cp:keywords/>
  <dc:description/>
  <cp:lastModifiedBy>Susan Backus</cp:lastModifiedBy>
  <cp:lastPrinted>2010-08-26T14:39:50Z</cp:lastPrinted>
  <dcterms:created xsi:type="dcterms:W3CDTF">1999-06-08T17:07:45Z</dcterms:created>
  <dcterms:modified xsi:type="dcterms:W3CDTF">2011-11-16T14:13:21Z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